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9.xml" ContentType="application/vnd.ms-excel.controlproperti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52279de603b94dab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B30CD466-BAAB-4599-AD27-EFC3A18F7FBE}" xr6:coauthVersionLast="47" xr6:coauthVersionMax="47" xr10:uidLastSave="{00000000-0000-0000-0000-000000000000}"/>
  <bookViews>
    <workbookView xWindow="-98" yWindow="-98" windowWidth="20715" windowHeight="13276" xr2:uid="{00000000-000D-0000-FFFF-FFFF00000000}"/>
  </bookViews>
  <sheets>
    <sheet name="Municipality Detail" sheetId="4" r:id="rId1"/>
    <sheet name="New Data" sheetId="6" state="hidden" r:id="rId2"/>
    <sheet name="Municipalities Compared" sheetId="7" r:id="rId3"/>
  </sheets>
  <definedNames>
    <definedName name="_xlnm.Print_Area" localSheetId="2">'Municipalities Compared'!$B$1:$K$75</definedName>
    <definedName name="_xlnm.Print_Area" localSheetId="0">'Municipality Detail'!$A$1:$H$45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4" i="6" l="1"/>
  <c r="C6" i="7" l="1"/>
  <c r="I7" i="4" l="1"/>
  <c r="C7" i="4"/>
  <c r="C4" i="4"/>
  <c r="I4" i="4"/>
  <c r="I6" i="4"/>
  <c r="C6" i="4"/>
  <c r="I5" i="4"/>
  <c r="C5" i="4"/>
  <c r="AU174" i="6"/>
  <c r="AT174" i="6"/>
  <c r="AS174" i="6"/>
  <c r="AR174" i="6"/>
  <c r="AQ174" i="6"/>
  <c r="AP174" i="6"/>
  <c r="AO174" i="6"/>
  <c r="AN174" i="6"/>
  <c r="AM174" i="6"/>
  <c r="AL174" i="6"/>
  <c r="AK174" i="6"/>
  <c r="AJ174" i="6"/>
  <c r="AI174" i="6"/>
  <c r="AH174" i="6"/>
  <c r="AG174" i="6"/>
  <c r="AF174" i="6"/>
  <c r="AE174" i="6"/>
  <c r="AD174" i="6"/>
  <c r="AC174" i="6"/>
  <c r="AB174" i="6"/>
  <c r="AA174" i="6"/>
  <c r="Z174" i="6"/>
  <c r="Y174" i="6"/>
  <c r="X174" i="6"/>
  <c r="W174" i="6"/>
  <c r="V174" i="6"/>
  <c r="U174" i="6"/>
  <c r="T174" i="6"/>
  <c r="S174" i="6"/>
  <c r="R174" i="6"/>
  <c r="Q174" i="6"/>
  <c r="P174" i="6"/>
  <c r="O174" i="6"/>
  <c r="N174" i="6"/>
  <c r="M174" i="6"/>
  <c r="L174" i="6"/>
  <c r="K174" i="6"/>
  <c r="J174" i="6"/>
  <c r="I174" i="6"/>
  <c r="H174" i="6"/>
  <c r="G174" i="6"/>
  <c r="E174" i="6"/>
  <c r="D174" i="6"/>
  <c r="C174" i="6"/>
  <c r="AU173" i="6"/>
  <c r="AT173" i="6"/>
  <c r="AS173" i="6"/>
  <c r="AR173" i="6"/>
  <c r="AQ173" i="6"/>
  <c r="AP173" i="6"/>
  <c r="AO173" i="6"/>
  <c r="AN173" i="6"/>
  <c r="AM173" i="6"/>
  <c r="AL173" i="6"/>
  <c r="AK173" i="6"/>
  <c r="AJ173" i="6"/>
  <c r="AI173" i="6"/>
  <c r="AH173" i="6"/>
  <c r="AG173" i="6"/>
  <c r="AF173" i="6"/>
  <c r="AE173" i="6"/>
  <c r="AD173" i="6"/>
  <c r="AC173" i="6"/>
  <c r="AB173" i="6"/>
  <c r="AA173" i="6"/>
  <c r="Z173" i="6"/>
  <c r="Y173" i="6"/>
  <c r="X173" i="6"/>
  <c r="W173" i="6"/>
  <c r="V173" i="6"/>
  <c r="U173" i="6"/>
  <c r="T173" i="6"/>
  <c r="S173" i="6"/>
  <c r="R173" i="6"/>
  <c r="Q173" i="6"/>
  <c r="P173" i="6"/>
  <c r="O173" i="6"/>
  <c r="N173" i="6"/>
  <c r="M173" i="6"/>
  <c r="L173" i="6"/>
  <c r="K173" i="6"/>
  <c r="J173" i="6"/>
  <c r="I173" i="6"/>
  <c r="H173" i="6"/>
  <c r="G173" i="6"/>
  <c r="F173" i="6"/>
  <c r="E173" i="6"/>
  <c r="D173" i="6"/>
  <c r="C173" i="6"/>
  <c r="AU172" i="6"/>
  <c r="AT172" i="6"/>
  <c r="AS172" i="6"/>
  <c r="AR172" i="6"/>
  <c r="AQ172" i="6"/>
  <c r="AP172" i="6"/>
  <c r="AO172" i="6"/>
  <c r="AN172" i="6"/>
  <c r="AM172" i="6"/>
  <c r="AL172" i="6"/>
  <c r="AK172" i="6"/>
  <c r="AJ172" i="6"/>
  <c r="AI172" i="6"/>
  <c r="AH172" i="6"/>
  <c r="AG172" i="6"/>
  <c r="AF172" i="6"/>
  <c r="AE172" i="6"/>
  <c r="AD172" i="6"/>
  <c r="AC172" i="6"/>
  <c r="AB172" i="6"/>
  <c r="AA172" i="6"/>
  <c r="Z172" i="6"/>
  <c r="Y172" i="6"/>
  <c r="X172" i="6"/>
  <c r="W172" i="6"/>
  <c r="V172" i="6"/>
  <c r="U172" i="6"/>
  <c r="T172" i="6"/>
  <c r="S172" i="6"/>
  <c r="R172" i="6"/>
  <c r="Q172" i="6"/>
  <c r="P172" i="6"/>
  <c r="O172" i="6"/>
  <c r="N172" i="6"/>
  <c r="M172" i="6"/>
  <c r="L172" i="6"/>
  <c r="K172" i="6"/>
  <c r="J172" i="6"/>
  <c r="I172" i="6"/>
  <c r="H172" i="6"/>
  <c r="G172" i="6"/>
  <c r="F172" i="6"/>
  <c r="E172" i="6"/>
  <c r="D172" i="6"/>
  <c r="C172" i="6"/>
  <c r="C85" i="7" s="1"/>
  <c r="D85" i="7" s="1"/>
  <c r="AU171" i="6"/>
  <c r="AT171" i="6"/>
  <c r="AS171" i="6"/>
  <c r="AR171" i="6"/>
  <c r="AQ171" i="6"/>
  <c r="AP171" i="6"/>
  <c r="AO171" i="6"/>
  <c r="AN171" i="6"/>
  <c r="AM171" i="6"/>
  <c r="AL171" i="6"/>
  <c r="AK171" i="6"/>
  <c r="AJ171" i="6"/>
  <c r="AI171" i="6"/>
  <c r="AH171" i="6"/>
  <c r="AG171" i="6"/>
  <c r="AF171" i="6"/>
  <c r="AE171" i="6"/>
  <c r="AD171" i="6"/>
  <c r="AC171" i="6"/>
  <c r="AB171" i="6"/>
  <c r="AA171" i="6"/>
  <c r="Z171" i="6"/>
  <c r="Y171" i="6"/>
  <c r="X171" i="6"/>
  <c r="W171" i="6"/>
  <c r="V171" i="6"/>
  <c r="U171" i="6"/>
  <c r="T171" i="6"/>
  <c r="S171" i="6"/>
  <c r="R171" i="6"/>
  <c r="Q171" i="6"/>
  <c r="P171" i="6"/>
  <c r="O171" i="6"/>
  <c r="N171" i="6"/>
  <c r="M171" i="6"/>
  <c r="L171" i="6"/>
  <c r="K171" i="6"/>
  <c r="J171" i="6"/>
  <c r="I171" i="6"/>
  <c r="H171" i="6"/>
  <c r="G171" i="6"/>
  <c r="F171" i="6"/>
  <c r="E171" i="6"/>
  <c r="D171" i="6"/>
  <c r="C171" i="6"/>
  <c r="C84" i="7" s="1"/>
  <c r="D84" i="7" s="1"/>
  <c r="AU170" i="6"/>
  <c r="AT170" i="6"/>
  <c r="AS170" i="6"/>
  <c r="AR170" i="6"/>
  <c r="AQ170" i="6"/>
  <c r="AP170" i="6"/>
  <c r="AO170" i="6"/>
  <c r="AN170" i="6"/>
  <c r="AM170" i="6"/>
  <c r="AL170" i="6"/>
  <c r="AK170" i="6"/>
  <c r="AJ170" i="6"/>
  <c r="AI170" i="6"/>
  <c r="AH170" i="6"/>
  <c r="AG170" i="6"/>
  <c r="AF170" i="6"/>
  <c r="AE170" i="6"/>
  <c r="AD170" i="6"/>
  <c r="AC170" i="6"/>
  <c r="AB170" i="6"/>
  <c r="AA170" i="6"/>
  <c r="Z170" i="6"/>
  <c r="Y170" i="6"/>
  <c r="X170" i="6"/>
  <c r="W170" i="6"/>
  <c r="V170" i="6"/>
  <c r="U170" i="6"/>
  <c r="T170" i="6"/>
  <c r="S170" i="6"/>
  <c r="R170" i="6"/>
  <c r="Q170" i="6"/>
  <c r="P170" i="6"/>
  <c r="O170" i="6"/>
  <c r="N170" i="6"/>
  <c r="M170" i="6"/>
  <c r="L170" i="6"/>
  <c r="K170" i="6"/>
  <c r="J170" i="6"/>
  <c r="I170" i="6"/>
  <c r="H170" i="6"/>
  <c r="G170" i="6"/>
  <c r="F170" i="6"/>
  <c r="E170" i="6"/>
  <c r="D170" i="6"/>
  <c r="C170" i="6"/>
  <c r="AU169" i="6"/>
  <c r="AT169" i="6"/>
  <c r="AS169" i="6"/>
  <c r="AR169" i="6"/>
  <c r="AQ169" i="6"/>
  <c r="AP169" i="6"/>
  <c r="AO169" i="6"/>
  <c r="AN169" i="6"/>
  <c r="AM169" i="6"/>
  <c r="AL169" i="6"/>
  <c r="AK169" i="6"/>
  <c r="AJ169" i="6"/>
  <c r="AI169" i="6"/>
  <c r="AH169" i="6"/>
  <c r="AG169" i="6"/>
  <c r="AF169" i="6"/>
  <c r="AE169" i="6"/>
  <c r="AD169" i="6"/>
  <c r="AC169" i="6"/>
  <c r="AB169" i="6"/>
  <c r="AA169" i="6"/>
  <c r="Z169" i="6"/>
  <c r="Y169" i="6"/>
  <c r="X169" i="6"/>
  <c r="W169" i="6"/>
  <c r="V169" i="6"/>
  <c r="U169" i="6"/>
  <c r="T169" i="6"/>
  <c r="S169" i="6"/>
  <c r="R169" i="6"/>
  <c r="Q169" i="6"/>
  <c r="P169" i="6"/>
  <c r="O169" i="6"/>
  <c r="N169" i="6"/>
  <c r="M169" i="6"/>
  <c r="L169" i="6"/>
  <c r="K169" i="6"/>
  <c r="J169" i="6"/>
  <c r="I169" i="6"/>
  <c r="H169" i="6"/>
  <c r="G169" i="6"/>
  <c r="F169" i="6"/>
  <c r="E169" i="6"/>
  <c r="D169" i="6"/>
  <c r="C169" i="6"/>
  <c r="C82" i="7" s="1"/>
  <c r="D82" i="7" s="1"/>
  <c r="AU168" i="6"/>
  <c r="AT168" i="6"/>
  <c r="AS168" i="6"/>
  <c r="AR168" i="6"/>
  <c r="AQ168" i="6"/>
  <c r="AP168" i="6"/>
  <c r="AO168" i="6"/>
  <c r="AN168" i="6"/>
  <c r="AM168" i="6"/>
  <c r="AL168" i="6"/>
  <c r="AK168" i="6"/>
  <c r="AJ168" i="6"/>
  <c r="AI168" i="6"/>
  <c r="AH168" i="6"/>
  <c r="AG168" i="6"/>
  <c r="AF168" i="6"/>
  <c r="AE168" i="6"/>
  <c r="AD168" i="6"/>
  <c r="AC168" i="6"/>
  <c r="AB168" i="6"/>
  <c r="AA168" i="6"/>
  <c r="Z168" i="6"/>
  <c r="Y168" i="6"/>
  <c r="X168" i="6"/>
  <c r="W168" i="6"/>
  <c r="V168" i="6"/>
  <c r="U168" i="6"/>
  <c r="T168" i="6"/>
  <c r="S168" i="6"/>
  <c r="R168" i="6"/>
  <c r="Q168" i="6"/>
  <c r="P168" i="6"/>
  <c r="O168" i="6"/>
  <c r="N168" i="6"/>
  <c r="M168" i="6"/>
  <c r="L168" i="6"/>
  <c r="K168" i="6"/>
  <c r="J168" i="6"/>
  <c r="I168" i="6"/>
  <c r="H168" i="6"/>
  <c r="G168" i="6"/>
  <c r="F168" i="6"/>
  <c r="E168" i="6"/>
  <c r="D168" i="6"/>
  <c r="C168" i="6"/>
  <c r="AU167" i="6"/>
  <c r="AT167" i="6"/>
  <c r="AS167" i="6"/>
  <c r="AR167" i="6"/>
  <c r="AQ167" i="6"/>
  <c r="AP167" i="6"/>
  <c r="AO167" i="6"/>
  <c r="AN167" i="6"/>
  <c r="AM167" i="6"/>
  <c r="AL167" i="6"/>
  <c r="AK167" i="6"/>
  <c r="AJ167" i="6"/>
  <c r="AI167" i="6"/>
  <c r="AH167" i="6"/>
  <c r="AG167" i="6"/>
  <c r="AF167" i="6"/>
  <c r="AE167" i="6"/>
  <c r="AD167" i="6"/>
  <c r="AC167" i="6"/>
  <c r="AB167" i="6"/>
  <c r="AA167" i="6"/>
  <c r="Z167" i="6"/>
  <c r="Y167" i="6"/>
  <c r="X167" i="6"/>
  <c r="W167" i="6"/>
  <c r="V167" i="6"/>
  <c r="U167" i="6"/>
  <c r="T167" i="6"/>
  <c r="S167" i="6"/>
  <c r="R167" i="6"/>
  <c r="Q167" i="6"/>
  <c r="P167" i="6"/>
  <c r="O167" i="6"/>
  <c r="N167" i="6"/>
  <c r="M167" i="6"/>
  <c r="L167" i="6"/>
  <c r="K167" i="6"/>
  <c r="J167" i="6"/>
  <c r="I167" i="6"/>
  <c r="H167" i="6"/>
  <c r="G167" i="6"/>
  <c r="F167" i="6"/>
  <c r="E167" i="6"/>
  <c r="D167" i="6"/>
  <c r="C167" i="6"/>
  <c r="AU166" i="6"/>
  <c r="AT166" i="6"/>
  <c r="AS166" i="6"/>
  <c r="AR166" i="6"/>
  <c r="AQ166" i="6"/>
  <c r="AP166" i="6"/>
  <c r="AO166" i="6"/>
  <c r="AN166" i="6"/>
  <c r="AM166" i="6"/>
  <c r="AL166" i="6"/>
  <c r="AK166" i="6"/>
  <c r="AJ166" i="6"/>
  <c r="AI166" i="6"/>
  <c r="AH166" i="6"/>
  <c r="AG166" i="6"/>
  <c r="AF166" i="6"/>
  <c r="AE166" i="6"/>
  <c r="AD166" i="6"/>
  <c r="AC166" i="6"/>
  <c r="AB166" i="6"/>
  <c r="AA166" i="6"/>
  <c r="Z166" i="6"/>
  <c r="Y166" i="6"/>
  <c r="X166" i="6"/>
  <c r="W166" i="6"/>
  <c r="V166" i="6"/>
  <c r="U166" i="6"/>
  <c r="T166" i="6"/>
  <c r="S166" i="6"/>
  <c r="R166" i="6"/>
  <c r="Q166" i="6"/>
  <c r="P166" i="6"/>
  <c r="O166" i="6"/>
  <c r="N166" i="6"/>
  <c r="M166" i="6"/>
  <c r="L166" i="6"/>
  <c r="K166" i="6"/>
  <c r="J166" i="6"/>
  <c r="I166" i="6"/>
  <c r="H166" i="6"/>
  <c r="G166" i="6"/>
  <c r="F166" i="6"/>
  <c r="E166" i="6"/>
  <c r="D166" i="6"/>
  <c r="C166" i="6"/>
  <c r="AU165" i="6"/>
  <c r="AT165" i="6"/>
  <c r="AS165" i="6"/>
  <c r="AR165" i="6"/>
  <c r="AQ165" i="6"/>
  <c r="AP165" i="6"/>
  <c r="AO165" i="6"/>
  <c r="AN165" i="6"/>
  <c r="AM165" i="6"/>
  <c r="AL165" i="6"/>
  <c r="AK165" i="6"/>
  <c r="AJ165" i="6"/>
  <c r="AI165" i="6"/>
  <c r="AH165" i="6"/>
  <c r="AG165" i="6"/>
  <c r="AF165" i="6"/>
  <c r="AE165" i="6"/>
  <c r="AD165" i="6"/>
  <c r="AC165" i="6"/>
  <c r="AB165" i="6"/>
  <c r="AA165" i="6"/>
  <c r="Z165" i="6"/>
  <c r="Y165" i="6"/>
  <c r="X165" i="6"/>
  <c r="W165" i="6"/>
  <c r="V165" i="6"/>
  <c r="U165" i="6"/>
  <c r="T165" i="6"/>
  <c r="S165" i="6"/>
  <c r="R165" i="6"/>
  <c r="Q165" i="6"/>
  <c r="P165" i="6"/>
  <c r="O165" i="6"/>
  <c r="N165" i="6"/>
  <c r="M165" i="6"/>
  <c r="L165" i="6"/>
  <c r="K165" i="6"/>
  <c r="J165" i="6"/>
  <c r="I165" i="6"/>
  <c r="H165" i="6"/>
  <c r="G165" i="6"/>
  <c r="F165" i="6"/>
  <c r="E165" i="6"/>
  <c r="D165" i="6"/>
  <c r="C165" i="6"/>
  <c r="C78" i="7" s="1"/>
  <c r="D78" i="7" s="1"/>
  <c r="AU164" i="6"/>
  <c r="AT164" i="6"/>
  <c r="AS164" i="6"/>
  <c r="AR164" i="6"/>
  <c r="AQ164" i="6"/>
  <c r="AP164" i="6"/>
  <c r="AO164" i="6"/>
  <c r="AN164" i="6"/>
  <c r="AM164" i="6"/>
  <c r="AL164" i="6"/>
  <c r="AK164" i="6"/>
  <c r="AJ164" i="6"/>
  <c r="AI164" i="6"/>
  <c r="AH164" i="6"/>
  <c r="AG164" i="6"/>
  <c r="AF164" i="6"/>
  <c r="AE164" i="6"/>
  <c r="AD164" i="6"/>
  <c r="AC164" i="6"/>
  <c r="AB164" i="6"/>
  <c r="AA164" i="6"/>
  <c r="Z164" i="6"/>
  <c r="Y164" i="6"/>
  <c r="X164" i="6"/>
  <c r="W164" i="6"/>
  <c r="V164" i="6"/>
  <c r="U164" i="6"/>
  <c r="T164" i="6"/>
  <c r="S164" i="6"/>
  <c r="R164" i="6"/>
  <c r="Q164" i="6"/>
  <c r="P164" i="6"/>
  <c r="O164" i="6"/>
  <c r="N164" i="6"/>
  <c r="M164" i="6"/>
  <c r="L164" i="6"/>
  <c r="K164" i="6"/>
  <c r="J164" i="6"/>
  <c r="I164" i="6"/>
  <c r="H164" i="6"/>
  <c r="G164" i="6"/>
  <c r="F164" i="6"/>
  <c r="E164" i="6"/>
  <c r="D164" i="6"/>
  <c r="C164" i="6"/>
  <c r="C77" i="7" s="1"/>
  <c r="D77" i="7" s="1"/>
  <c r="AU163" i="6"/>
  <c r="AT163" i="6"/>
  <c r="AS163" i="6"/>
  <c r="AR163" i="6"/>
  <c r="AQ163" i="6"/>
  <c r="AP163" i="6"/>
  <c r="AO163" i="6"/>
  <c r="AN163" i="6"/>
  <c r="AM163" i="6"/>
  <c r="AL163" i="6"/>
  <c r="AK163" i="6"/>
  <c r="AJ163" i="6"/>
  <c r="AI163" i="6"/>
  <c r="AH163" i="6"/>
  <c r="AG163" i="6"/>
  <c r="AF163" i="6"/>
  <c r="AE163" i="6"/>
  <c r="AD163" i="6"/>
  <c r="AC163" i="6"/>
  <c r="AB163" i="6"/>
  <c r="AA163" i="6"/>
  <c r="Z163" i="6"/>
  <c r="Y163" i="6"/>
  <c r="X163" i="6"/>
  <c r="W163" i="6"/>
  <c r="V163" i="6"/>
  <c r="U163" i="6"/>
  <c r="T163" i="6"/>
  <c r="S163" i="6"/>
  <c r="R163" i="6"/>
  <c r="Q163" i="6"/>
  <c r="P163" i="6"/>
  <c r="O163" i="6"/>
  <c r="N163" i="6"/>
  <c r="M163" i="6"/>
  <c r="L163" i="6"/>
  <c r="K163" i="6"/>
  <c r="J163" i="6"/>
  <c r="I163" i="6"/>
  <c r="H163" i="6"/>
  <c r="G163" i="6"/>
  <c r="F163" i="6"/>
  <c r="E163" i="6"/>
  <c r="D163" i="6"/>
  <c r="C163" i="6"/>
  <c r="C76" i="7" s="1"/>
  <c r="D76" i="7" s="1"/>
  <c r="AU162" i="6"/>
  <c r="AT162" i="6"/>
  <c r="AS162" i="6"/>
  <c r="AR162" i="6"/>
  <c r="AQ162" i="6"/>
  <c r="AP162" i="6"/>
  <c r="AO162" i="6"/>
  <c r="AN162" i="6"/>
  <c r="AM162" i="6"/>
  <c r="AL162" i="6"/>
  <c r="AK162" i="6"/>
  <c r="AJ162" i="6"/>
  <c r="AI162" i="6"/>
  <c r="AH162" i="6"/>
  <c r="AG162" i="6"/>
  <c r="AF162" i="6"/>
  <c r="AE162" i="6"/>
  <c r="AD162" i="6"/>
  <c r="AC162" i="6"/>
  <c r="AB162" i="6"/>
  <c r="AA162" i="6"/>
  <c r="Z162" i="6"/>
  <c r="Y162" i="6"/>
  <c r="X162" i="6"/>
  <c r="W162" i="6"/>
  <c r="V162" i="6"/>
  <c r="U162" i="6"/>
  <c r="T162" i="6"/>
  <c r="S162" i="6"/>
  <c r="R162" i="6"/>
  <c r="Q162" i="6"/>
  <c r="P162" i="6"/>
  <c r="O162" i="6"/>
  <c r="N162" i="6"/>
  <c r="M162" i="6"/>
  <c r="L162" i="6"/>
  <c r="K162" i="6"/>
  <c r="J162" i="6"/>
  <c r="I162" i="6"/>
  <c r="H162" i="6"/>
  <c r="G162" i="6"/>
  <c r="F162" i="6"/>
  <c r="E162" i="6"/>
  <c r="D162" i="6"/>
  <c r="C162" i="6"/>
  <c r="AU161" i="6"/>
  <c r="AT161" i="6"/>
  <c r="AS161" i="6"/>
  <c r="AR161" i="6"/>
  <c r="AQ161" i="6"/>
  <c r="AP161" i="6"/>
  <c r="AO161" i="6"/>
  <c r="AN161" i="6"/>
  <c r="AM161" i="6"/>
  <c r="AL161" i="6"/>
  <c r="AK161" i="6"/>
  <c r="AJ161" i="6"/>
  <c r="AI161" i="6"/>
  <c r="AH161" i="6"/>
  <c r="AG161" i="6"/>
  <c r="AF161" i="6"/>
  <c r="AE161" i="6"/>
  <c r="AD161" i="6"/>
  <c r="AC161" i="6"/>
  <c r="AB161" i="6"/>
  <c r="AA161" i="6"/>
  <c r="Z161" i="6"/>
  <c r="Y161" i="6"/>
  <c r="X161" i="6"/>
  <c r="W161" i="6"/>
  <c r="V161" i="6"/>
  <c r="U161" i="6"/>
  <c r="T161" i="6"/>
  <c r="S161" i="6"/>
  <c r="R161" i="6"/>
  <c r="Q161" i="6"/>
  <c r="P161" i="6"/>
  <c r="O161" i="6"/>
  <c r="N161" i="6"/>
  <c r="M161" i="6"/>
  <c r="L161" i="6"/>
  <c r="K161" i="6"/>
  <c r="J161" i="6"/>
  <c r="I161" i="6"/>
  <c r="H161" i="6"/>
  <c r="G161" i="6"/>
  <c r="F161" i="6"/>
  <c r="E161" i="6"/>
  <c r="D161" i="6"/>
  <c r="C161" i="6"/>
  <c r="C74" i="7" s="1"/>
  <c r="D74" i="7" s="1"/>
  <c r="AU160" i="6"/>
  <c r="AT160" i="6"/>
  <c r="AS160" i="6"/>
  <c r="AR160" i="6"/>
  <c r="AQ160" i="6"/>
  <c r="AP160" i="6"/>
  <c r="AO160" i="6"/>
  <c r="AN160" i="6"/>
  <c r="AM160" i="6"/>
  <c r="AL160" i="6"/>
  <c r="AK160" i="6"/>
  <c r="AJ160" i="6"/>
  <c r="AI160" i="6"/>
  <c r="AH160" i="6"/>
  <c r="AG160" i="6"/>
  <c r="AF160" i="6"/>
  <c r="AE160" i="6"/>
  <c r="AD160" i="6"/>
  <c r="AC160" i="6"/>
  <c r="AB160" i="6"/>
  <c r="AA160" i="6"/>
  <c r="Z160" i="6"/>
  <c r="Y160" i="6"/>
  <c r="X160" i="6"/>
  <c r="W160" i="6"/>
  <c r="V160" i="6"/>
  <c r="U160" i="6"/>
  <c r="T160" i="6"/>
  <c r="S160" i="6"/>
  <c r="R160" i="6"/>
  <c r="Q160" i="6"/>
  <c r="P160" i="6"/>
  <c r="O160" i="6"/>
  <c r="N160" i="6"/>
  <c r="M160" i="6"/>
  <c r="L160" i="6"/>
  <c r="K160" i="6"/>
  <c r="J160" i="6"/>
  <c r="I160" i="6"/>
  <c r="H160" i="6"/>
  <c r="G160" i="6"/>
  <c r="F160" i="6"/>
  <c r="E160" i="6"/>
  <c r="D160" i="6"/>
  <c r="C160" i="6"/>
  <c r="AU159" i="6"/>
  <c r="AT159" i="6"/>
  <c r="AS159" i="6"/>
  <c r="AR159" i="6"/>
  <c r="AQ159" i="6"/>
  <c r="AP159" i="6"/>
  <c r="AO159" i="6"/>
  <c r="AN159" i="6"/>
  <c r="AM159" i="6"/>
  <c r="AL159" i="6"/>
  <c r="AK159" i="6"/>
  <c r="AJ159" i="6"/>
  <c r="AI159" i="6"/>
  <c r="AH159" i="6"/>
  <c r="AG159" i="6"/>
  <c r="AF159" i="6"/>
  <c r="AE159" i="6"/>
  <c r="AD159" i="6"/>
  <c r="AC159" i="6"/>
  <c r="AB159" i="6"/>
  <c r="AA159" i="6"/>
  <c r="Z159" i="6"/>
  <c r="Y159" i="6"/>
  <c r="X159" i="6"/>
  <c r="W159" i="6"/>
  <c r="V159" i="6"/>
  <c r="U159" i="6"/>
  <c r="T159" i="6"/>
  <c r="S159" i="6"/>
  <c r="R159" i="6"/>
  <c r="Q159" i="6"/>
  <c r="P159" i="6"/>
  <c r="O159" i="6"/>
  <c r="N159" i="6"/>
  <c r="M159" i="6"/>
  <c r="L159" i="6"/>
  <c r="K159" i="6"/>
  <c r="J159" i="6"/>
  <c r="I159" i="6"/>
  <c r="H159" i="6"/>
  <c r="G159" i="6"/>
  <c r="F159" i="6"/>
  <c r="E159" i="6"/>
  <c r="D159" i="6"/>
  <c r="C159" i="6"/>
  <c r="AU158" i="6"/>
  <c r="AT158" i="6"/>
  <c r="AS158" i="6"/>
  <c r="AR158" i="6"/>
  <c r="AQ158" i="6"/>
  <c r="AP158" i="6"/>
  <c r="AO158" i="6"/>
  <c r="AN158" i="6"/>
  <c r="AM158" i="6"/>
  <c r="AL158" i="6"/>
  <c r="AK158" i="6"/>
  <c r="AJ158" i="6"/>
  <c r="AI158" i="6"/>
  <c r="AH158" i="6"/>
  <c r="AG158" i="6"/>
  <c r="AF158" i="6"/>
  <c r="AE158" i="6"/>
  <c r="AD158" i="6"/>
  <c r="AC158" i="6"/>
  <c r="AB158" i="6"/>
  <c r="AA158" i="6"/>
  <c r="Z158" i="6"/>
  <c r="Y158" i="6"/>
  <c r="X158" i="6"/>
  <c r="W158" i="6"/>
  <c r="V158" i="6"/>
  <c r="U158" i="6"/>
  <c r="T158" i="6"/>
  <c r="S158" i="6"/>
  <c r="R158" i="6"/>
  <c r="Q158" i="6"/>
  <c r="P158" i="6"/>
  <c r="O158" i="6"/>
  <c r="N158" i="6"/>
  <c r="M158" i="6"/>
  <c r="L158" i="6"/>
  <c r="K158" i="6"/>
  <c r="J158" i="6"/>
  <c r="I158" i="6"/>
  <c r="H158" i="6"/>
  <c r="G158" i="6"/>
  <c r="F158" i="6"/>
  <c r="E158" i="6"/>
  <c r="D158" i="6"/>
  <c r="C158" i="6"/>
  <c r="AU157" i="6"/>
  <c r="AT157" i="6"/>
  <c r="AS157" i="6"/>
  <c r="AR157" i="6"/>
  <c r="AQ157" i="6"/>
  <c r="AP157" i="6"/>
  <c r="AO157" i="6"/>
  <c r="AN157" i="6"/>
  <c r="AM157" i="6"/>
  <c r="AL157" i="6"/>
  <c r="AK157" i="6"/>
  <c r="AJ157" i="6"/>
  <c r="AI157" i="6"/>
  <c r="AH157" i="6"/>
  <c r="AG157" i="6"/>
  <c r="AF157" i="6"/>
  <c r="AE157" i="6"/>
  <c r="AD157" i="6"/>
  <c r="AC157" i="6"/>
  <c r="AB157" i="6"/>
  <c r="AA157" i="6"/>
  <c r="Z157" i="6"/>
  <c r="Y157" i="6"/>
  <c r="X157" i="6"/>
  <c r="W157" i="6"/>
  <c r="V157" i="6"/>
  <c r="U157" i="6"/>
  <c r="T157" i="6"/>
  <c r="S157" i="6"/>
  <c r="R157" i="6"/>
  <c r="Q157" i="6"/>
  <c r="P157" i="6"/>
  <c r="O157" i="6"/>
  <c r="N157" i="6"/>
  <c r="M157" i="6"/>
  <c r="L157" i="6"/>
  <c r="K157" i="6"/>
  <c r="J157" i="6"/>
  <c r="I157" i="6"/>
  <c r="H157" i="6"/>
  <c r="G157" i="6"/>
  <c r="F157" i="6"/>
  <c r="E157" i="6"/>
  <c r="D157" i="6"/>
  <c r="C157" i="6"/>
  <c r="C70" i="7" s="1"/>
  <c r="D70" i="7" s="1"/>
  <c r="AU156" i="6"/>
  <c r="AT156" i="6"/>
  <c r="AS156" i="6"/>
  <c r="AR156" i="6"/>
  <c r="AQ156" i="6"/>
  <c r="AP156" i="6"/>
  <c r="AO156" i="6"/>
  <c r="AN156" i="6"/>
  <c r="AM156" i="6"/>
  <c r="AL156" i="6"/>
  <c r="AK156" i="6"/>
  <c r="AJ156" i="6"/>
  <c r="AI156" i="6"/>
  <c r="AH156" i="6"/>
  <c r="AG156" i="6"/>
  <c r="AF156" i="6"/>
  <c r="AE156" i="6"/>
  <c r="AD156" i="6"/>
  <c r="AC156" i="6"/>
  <c r="AB156" i="6"/>
  <c r="AA156" i="6"/>
  <c r="Z156" i="6"/>
  <c r="Y156" i="6"/>
  <c r="X156" i="6"/>
  <c r="W156" i="6"/>
  <c r="V156" i="6"/>
  <c r="U156" i="6"/>
  <c r="T156" i="6"/>
  <c r="S156" i="6"/>
  <c r="R156" i="6"/>
  <c r="Q156" i="6"/>
  <c r="P156" i="6"/>
  <c r="O156" i="6"/>
  <c r="N156" i="6"/>
  <c r="M156" i="6"/>
  <c r="L156" i="6"/>
  <c r="K156" i="6"/>
  <c r="J156" i="6"/>
  <c r="I156" i="6"/>
  <c r="H156" i="6"/>
  <c r="G156" i="6"/>
  <c r="F156" i="6"/>
  <c r="E156" i="6"/>
  <c r="D156" i="6"/>
  <c r="C156" i="6"/>
  <c r="C69" i="7" s="1"/>
  <c r="D69" i="7" s="1"/>
  <c r="AU155" i="6"/>
  <c r="AT155" i="6"/>
  <c r="AS155" i="6"/>
  <c r="AR155" i="6"/>
  <c r="AQ155" i="6"/>
  <c r="AP155" i="6"/>
  <c r="AO155" i="6"/>
  <c r="AN155" i="6"/>
  <c r="AM155" i="6"/>
  <c r="AL155" i="6"/>
  <c r="AK155" i="6"/>
  <c r="AJ155" i="6"/>
  <c r="AI155" i="6"/>
  <c r="AH155" i="6"/>
  <c r="AG155" i="6"/>
  <c r="AF155" i="6"/>
  <c r="AE155" i="6"/>
  <c r="AD155" i="6"/>
  <c r="AC155" i="6"/>
  <c r="AB155" i="6"/>
  <c r="AA155" i="6"/>
  <c r="Z155" i="6"/>
  <c r="Y155" i="6"/>
  <c r="X155" i="6"/>
  <c r="W155" i="6"/>
  <c r="V155" i="6"/>
  <c r="U155" i="6"/>
  <c r="T155" i="6"/>
  <c r="S155" i="6"/>
  <c r="R155" i="6"/>
  <c r="Q155" i="6"/>
  <c r="P155" i="6"/>
  <c r="O155" i="6"/>
  <c r="N155" i="6"/>
  <c r="M155" i="6"/>
  <c r="L155" i="6"/>
  <c r="K155" i="6"/>
  <c r="J155" i="6"/>
  <c r="I155" i="6"/>
  <c r="H155" i="6"/>
  <c r="G155" i="6"/>
  <c r="F155" i="6"/>
  <c r="E155" i="6"/>
  <c r="D155" i="6"/>
  <c r="C155" i="6"/>
  <c r="C68" i="7" s="1"/>
  <c r="D68" i="7" s="1"/>
  <c r="AU154" i="6"/>
  <c r="AT154" i="6"/>
  <c r="AS154" i="6"/>
  <c r="AR154" i="6"/>
  <c r="AQ154" i="6"/>
  <c r="AP154" i="6"/>
  <c r="AO154" i="6"/>
  <c r="AN154" i="6"/>
  <c r="AM154" i="6"/>
  <c r="AL154" i="6"/>
  <c r="AK154" i="6"/>
  <c r="AJ154" i="6"/>
  <c r="AI154" i="6"/>
  <c r="AH154" i="6"/>
  <c r="AG154" i="6"/>
  <c r="AF154" i="6"/>
  <c r="AE154" i="6"/>
  <c r="AD154" i="6"/>
  <c r="AC154" i="6"/>
  <c r="AB154" i="6"/>
  <c r="AA154" i="6"/>
  <c r="Z154" i="6"/>
  <c r="Y154" i="6"/>
  <c r="X154" i="6"/>
  <c r="W154" i="6"/>
  <c r="V154" i="6"/>
  <c r="U154" i="6"/>
  <c r="T154" i="6"/>
  <c r="S154" i="6"/>
  <c r="R154" i="6"/>
  <c r="Q154" i="6"/>
  <c r="P154" i="6"/>
  <c r="O154" i="6"/>
  <c r="N154" i="6"/>
  <c r="M154" i="6"/>
  <c r="L154" i="6"/>
  <c r="K154" i="6"/>
  <c r="J154" i="6"/>
  <c r="I154" i="6"/>
  <c r="H154" i="6"/>
  <c r="G154" i="6"/>
  <c r="F154" i="6"/>
  <c r="E154" i="6"/>
  <c r="D154" i="6"/>
  <c r="C154" i="6"/>
  <c r="AU153" i="6"/>
  <c r="AT153" i="6"/>
  <c r="AS153" i="6"/>
  <c r="AR153" i="6"/>
  <c r="AQ153" i="6"/>
  <c r="AP153" i="6"/>
  <c r="AO153" i="6"/>
  <c r="AN153" i="6"/>
  <c r="AM153" i="6"/>
  <c r="AL153" i="6"/>
  <c r="AK153" i="6"/>
  <c r="AJ153" i="6"/>
  <c r="AI153" i="6"/>
  <c r="AH153" i="6"/>
  <c r="AG153" i="6"/>
  <c r="AF153" i="6"/>
  <c r="AE153" i="6"/>
  <c r="AD153" i="6"/>
  <c r="AC153" i="6"/>
  <c r="AB153" i="6"/>
  <c r="AA153" i="6"/>
  <c r="Z153" i="6"/>
  <c r="Y153" i="6"/>
  <c r="X153" i="6"/>
  <c r="W153" i="6"/>
  <c r="V153" i="6"/>
  <c r="U153" i="6"/>
  <c r="T153" i="6"/>
  <c r="S153" i="6"/>
  <c r="R153" i="6"/>
  <c r="Q153" i="6"/>
  <c r="P153" i="6"/>
  <c r="O153" i="6"/>
  <c r="N153" i="6"/>
  <c r="M153" i="6"/>
  <c r="L153" i="6"/>
  <c r="K153" i="6"/>
  <c r="J153" i="6"/>
  <c r="I153" i="6"/>
  <c r="H153" i="6"/>
  <c r="G153" i="6"/>
  <c r="F153" i="6"/>
  <c r="E153" i="6"/>
  <c r="D153" i="6"/>
  <c r="C153" i="6"/>
  <c r="C66" i="7" s="1"/>
  <c r="D66" i="7" s="1"/>
  <c r="AU152" i="6"/>
  <c r="AT152" i="6"/>
  <c r="AS152" i="6"/>
  <c r="AR152" i="6"/>
  <c r="AQ152" i="6"/>
  <c r="AP152" i="6"/>
  <c r="AO152" i="6"/>
  <c r="AN152" i="6"/>
  <c r="AM152" i="6"/>
  <c r="AL152" i="6"/>
  <c r="AK152" i="6"/>
  <c r="AJ152" i="6"/>
  <c r="AI152" i="6"/>
  <c r="AH152" i="6"/>
  <c r="AG152" i="6"/>
  <c r="AF152" i="6"/>
  <c r="AE152" i="6"/>
  <c r="AD152" i="6"/>
  <c r="AC152" i="6"/>
  <c r="AB152" i="6"/>
  <c r="AA152" i="6"/>
  <c r="Z152" i="6"/>
  <c r="Y152" i="6"/>
  <c r="X152" i="6"/>
  <c r="W152" i="6"/>
  <c r="V152" i="6"/>
  <c r="U152" i="6"/>
  <c r="T152" i="6"/>
  <c r="S152" i="6"/>
  <c r="R152" i="6"/>
  <c r="Q152" i="6"/>
  <c r="P152" i="6"/>
  <c r="O152" i="6"/>
  <c r="N152" i="6"/>
  <c r="M152" i="6"/>
  <c r="L152" i="6"/>
  <c r="K152" i="6"/>
  <c r="J152" i="6"/>
  <c r="I152" i="6"/>
  <c r="H152" i="6"/>
  <c r="G152" i="6"/>
  <c r="F152" i="6"/>
  <c r="E152" i="6"/>
  <c r="D152" i="6"/>
  <c r="C152" i="6"/>
  <c r="AU151" i="6"/>
  <c r="AT151" i="6"/>
  <c r="AS151" i="6"/>
  <c r="AR151" i="6"/>
  <c r="AQ151" i="6"/>
  <c r="AP151" i="6"/>
  <c r="AO151" i="6"/>
  <c r="AN151" i="6"/>
  <c r="AM151" i="6"/>
  <c r="AL151" i="6"/>
  <c r="AK151" i="6"/>
  <c r="AJ151" i="6"/>
  <c r="AI151" i="6"/>
  <c r="AH151" i="6"/>
  <c r="AG151" i="6"/>
  <c r="AF151" i="6"/>
  <c r="AE151" i="6"/>
  <c r="AD151" i="6"/>
  <c r="AC151" i="6"/>
  <c r="AB151" i="6"/>
  <c r="AA151" i="6"/>
  <c r="Z151" i="6"/>
  <c r="Y151" i="6"/>
  <c r="X151" i="6"/>
  <c r="W151" i="6"/>
  <c r="V151" i="6"/>
  <c r="U151" i="6"/>
  <c r="T151" i="6"/>
  <c r="S151" i="6"/>
  <c r="R151" i="6"/>
  <c r="Q151" i="6"/>
  <c r="P151" i="6"/>
  <c r="O151" i="6"/>
  <c r="N151" i="6"/>
  <c r="M151" i="6"/>
  <c r="L151" i="6"/>
  <c r="K151" i="6"/>
  <c r="J151" i="6"/>
  <c r="I151" i="6"/>
  <c r="H151" i="6"/>
  <c r="G151" i="6"/>
  <c r="F151" i="6"/>
  <c r="E151" i="6"/>
  <c r="D151" i="6"/>
  <c r="C151" i="6"/>
  <c r="AU150" i="6"/>
  <c r="AT150" i="6"/>
  <c r="AS150" i="6"/>
  <c r="AR150" i="6"/>
  <c r="AQ150" i="6"/>
  <c r="AP150" i="6"/>
  <c r="AO150" i="6"/>
  <c r="AN150" i="6"/>
  <c r="AM150" i="6"/>
  <c r="AL150" i="6"/>
  <c r="AK150" i="6"/>
  <c r="AJ150" i="6"/>
  <c r="AI150" i="6"/>
  <c r="AH150" i="6"/>
  <c r="AG150" i="6"/>
  <c r="AF150" i="6"/>
  <c r="AE150" i="6"/>
  <c r="AD150" i="6"/>
  <c r="AC150" i="6"/>
  <c r="AB150" i="6"/>
  <c r="AA150" i="6"/>
  <c r="Z150" i="6"/>
  <c r="Y150" i="6"/>
  <c r="X150" i="6"/>
  <c r="W150" i="6"/>
  <c r="V150" i="6"/>
  <c r="U150" i="6"/>
  <c r="T150" i="6"/>
  <c r="S150" i="6"/>
  <c r="R150" i="6"/>
  <c r="Q150" i="6"/>
  <c r="P150" i="6"/>
  <c r="O150" i="6"/>
  <c r="N150" i="6"/>
  <c r="M150" i="6"/>
  <c r="L150" i="6"/>
  <c r="K150" i="6"/>
  <c r="J150" i="6"/>
  <c r="I150" i="6"/>
  <c r="H150" i="6"/>
  <c r="G150" i="6"/>
  <c r="F150" i="6"/>
  <c r="E150" i="6"/>
  <c r="D150" i="6"/>
  <c r="C150" i="6"/>
  <c r="AU149" i="6"/>
  <c r="AT149" i="6"/>
  <c r="AS149" i="6"/>
  <c r="AR149" i="6"/>
  <c r="AQ149" i="6"/>
  <c r="AP149" i="6"/>
  <c r="AO149" i="6"/>
  <c r="AN149" i="6"/>
  <c r="AM149" i="6"/>
  <c r="AL149" i="6"/>
  <c r="AK149" i="6"/>
  <c r="AJ149" i="6"/>
  <c r="AI149" i="6"/>
  <c r="AH149" i="6"/>
  <c r="AG149" i="6"/>
  <c r="AF149" i="6"/>
  <c r="AE149" i="6"/>
  <c r="AD149" i="6"/>
  <c r="AC149" i="6"/>
  <c r="AB149" i="6"/>
  <c r="AA149" i="6"/>
  <c r="Z149" i="6"/>
  <c r="Y149" i="6"/>
  <c r="X149" i="6"/>
  <c r="W149" i="6"/>
  <c r="V149" i="6"/>
  <c r="U149" i="6"/>
  <c r="T149" i="6"/>
  <c r="S149" i="6"/>
  <c r="R149" i="6"/>
  <c r="Q149" i="6"/>
  <c r="P149" i="6"/>
  <c r="O149" i="6"/>
  <c r="N149" i="6"/>
  <c r="M149" i="6"/>
  <c r="L149" i="6"/>
  <c r="K149" i="6"/>
  <c r="J149" i="6"/>
  <c r="I149" i="6"/>
  <c r="H149" i="6"/>
  <c r="G149" i="6"/>
  <c r="F149" i="6"/>
  <c r="E149" i="6"/>
  <c r="D149" i="6"/>
  <c r="C149" i="6"/>
  <c r="C62" i="7" s="1"/>
  <c r="D62" i="7" s="1"/>
  <c r="AU148" i="6"/>
  <c r="AT148" i="6"/>
  <c r="AS148" i="6"/>
  <c r="AR148" i="6"/>
  <c r="AQ148" i="6"/>
  <c r="AP148" i="6"/>
  <c r="AO148" i="6"/>
  <c r="AN148" i="6"/>
  <c r="AM148" i="6"/>
  <c r="AL148" i="6"/>
  <c r="AK148" i="6"/>
  <c r="AJ148" i="6"/>
  <c r="AI148" i="6"/>
  <c r="AH148" i="6"/>
  <c r="AG148" i="6"/>
  <c r="AF148" i="6"/>
  <c r="AE148" i="6"/>
  <c r="AD148" i="6"/>
  <c r="AC148" i="6"/>
  <c r="AB148" i="6"/>
  <c r="AA148" i="6"/>
  <c r="Z148" i="6"/>
  <c r="Y148" i="6"/>
  <c r="X148" i="6"/>
  <c r="W148" i="6"/>
  <c r="V148" i="6"/>
  <c r="U148" i="6"/>
  <c r="T148" i="6"/>
  <c r="S148" i="6"/>
  <c r="R148" i="6"/>
  <c r="Q148" i="6"/>
  <c r="P148" i="6"/>
  <c r="O148" i="6"/>
  <c r="N148" i="6"/>
  <c r="M148" i="6"/>
  <c r="L148" i="6"/>
  <c r="K148" i="6"/>
  <c r="J148" i="6"/>
  <c r="I148" i="6"/>
  <c r="H148" i="6"/>
  <c r="G148" i="6"/>
  <c r="F148" i="6"/>
  <c r="E148" i="6"/>
  <c r="D148" i="6"/>
  <c r="C148" i="6"/>
  <c r="C61" i="7" s="1"/>
  <c r="D61" i="7" s="1"/>
  <c r="AU147" i="6"/>
  <c r="AT147" i="6"/>
  <c r="AS147" i="6"/>
  <c r="AR147" i="6"/>
  <c r="AQ147" i="6"/>
  <c r="AP147" i="6"/>
  <c r="AO147" i="6"/>
  <c r="AN147" i="6"/>
  <c r="AM147" i="6"/>
  <c r="AL147" i="6"/>
  <c r="AK147" i="6"/>
  <c r="AJ147" i="6"/>
  <c r="AI147" i="6"/>
  <c r="AH147" i="6"/>
  <c r="AG147" i="6"/>
  <c r="AF147" i="6"/>
  <c r="AE147" i="6"/>
  <c r="AD147" i="6"/>
  <c r="AC147" i="6"/>
  <c r="AB147" i="6"/>
  <c r="AA147" i="6"/>
  <c r="Z147" i="6"/>
  <c r="Y147" i="6"/>
  <c r="X147" i="6"/>
  <c r="W147" i="6"/>
  <c r="V147" i="6"/>
  <c r="U147" i="6"/>
  <c r="T147" i="6"/>
  <c r="S147" i="6"/>
  <c r="R147" i="6"/>
  <c r="Q147" i="6"/>
  <c r="P147" i="6"/>
  <c r="O147" i="6"/>
  <c r="N147" i="6"/>
  <c r="M147" i="6"/>
  <c r="L147" i="6"/>
  <c r="K147" i="6"/>
  <c r="J147" i="6"/>
  <c r="I147" i="6"/>
  <c r="H147" i="6"/>
  <c r="G147" i="6"/>
  <c r="F147" i="6"/>
  <c r="E147" i="6"/>
  <c r="D147" i="6"/>
  <c r="C147" i="6"/>
  <c r="C60" i="7" s="1"/>
  <c r="D60" i="7" s="1"/>
  <c r="AU146" i="6"/>
  <c r="AT146" i="6"/>
  <c r="AS146" i="6"/>
  <c r="AR146" i="6"/>
  <c r="AQ146" i="6"/>
  <c r="AP146" i="6"/>
  <c r="AO146" i="6"/>
  <c r="AN146" i="6"/>
  <c r="AM146" i="6"/>
  <c r="AL146" i="6"/>
  <c r="AK146" i="6"/>
  <c r="AJ146" i="6"/>
  <c r="AI146" i="6"/>
  <c r="AH146" i="6"/>
  <c r="AG146" i="6"/>
  <c r="AF146" i="6"/>
  <c r="AE146" i="6"/>
  <c r="AD146" i="6"/>
  <c r="AC146" i="6"/>
  <c r="AB146" i="6"/>
  <c r="AA146" i="6"/>
  <c r="Z146" i="6"/>
  <c r="Y146" i="6"/>
  <c r="X146" i="6"/>
  <c r="W146" i="6"/>
  <c r="V146" i="6"/>
  <c r="U146" i="6"/>
  <c r="T146" i="6"/>
  <c r="S146" i="6"/>
  <c r="R146" i="6"/>
  <c r="Q146" i="6"/>
  <c r="P146" i="6"/>
  <c r="O146" i="6"/>
  <c r="N146" i="6"/>
  <c r="M146" i="6"/>
  <c r="L146" i="6"/>
  <c r="K146" i="6"/>
  <c r="J146" i="6"/>
  <c r="I146" i="6"/>
  <c r="H146" i="6"/>
  <c r="G146" i="6"/>
  <c r="F146" i="6"/>
  <c r="E146" i="6"/>
  <c r="D146" i="6"/>
  <c r="C146" i="6"/>
  <c r="AU145" i="6"/>
  <c r="AT145" i="6"/>
  <c r="AS145" i="6"/>
  <c r="AR145" i="6"/>
  <c r="AQ145" i="6"/>
  <c r="AP145" i="6"/>
  <c r="AO145" i="6"/>
  <c r="AN145" i="6"/>
  <c r="AM145" i="6"/>
  <c r="AL145" i="6"/>
  <c r="AK145" i="6"/>
  <c r="AJ145" i="6"/>
  <c r="AI145" i="6"/>
  <c r="AH145" i="6"/>
  <c r="AG145" i="6"/>
  <c r="AF145" i="6"/>
  <c r="AE145" i="6"/>
  <c r="AD145" i="6"/>
  <c r="AC145" i="6"/>
  <c r="AB145" i="6"/>
  <c r="AA145" i="6"/>
  <c r="Z145" i="6"/>
  <c r="Y145" i="6"/>
  <c r="X145" i="6"/>
  <c r="W145" i="6"/>
  <c r="V145" i="6"/>
  <c r="U145" i="6"/>
  <c r="T145" i="6"/>
  <c r="S145" i="6"/>
  <c r="R145" i="6"/>
  <c r="Q145" i="6"/>
  <c r="P145" i="6"/>
  <c r="O145" i="6"/>
  <c r="N145" i="6"/>
  <c r="M145" i="6"/>
  <c r="L145" i="6"/>
  <c r="K145" i="6"/>
  <c r="J145" i="6"/>
  <c r="I145" i="6"/>
  <c r="H145" i="6"/>
  <c r="G145" i="6"/>
  <c r="F145" i="6"/>
  <c r="E145" i="6"/>
  <c r="D145" i="6"/>
  <c r="C145" i="6"/>
  <c r="AU144" i="6"/>
  <c r="AT144" i="6"/>
  <c r="AS144" i="6"/>
  <c r="AR144" i="6"/>
  <c r="AQ144" i="6"/>
  <c r="AP144" i="6"/>
  <c r="AO144" i="6"/>
  <c r="AN144" i="6"/>
  <c r="AM144" i="6"/>
  <c r="AL144" i="6"/>
  <c r="AK144" i="6"/>
  <c r="AJ144" i="6"/>
  <c r="AI144" i="6"/>
  <c r="AH144" i="6"/>
  <c r="AG144" i="6"/>
  <c r="AF144" i="6"/>
  <c r="AE144" i="6"/>
  <c r="AD144" i="6"/>
  <c r="AC144" i="6"/>
  <c r="AB144" i="6"/>
  <c r="AA144" i="6"/>
  <c r="Z144" i="6"/>
  <c r="Y144" i="6"/>
  <c r="X144" i="6"/>
  <c r="W144" i="6"/>
  <c r="V144" i="6"/>
  <c r="U144" i="6"/>
  <c r="T144" i="6"/>
  <c r="S144" i="6"/>
  <c r="R144" i="6"/>
  <c r="Q144" i="6"/>
  <c r="P144" i="6"/>
  <c r="O144" i="6"/>
  <c r="N144" i="6"/>
  <c r="M144" i="6"/>
  <c r="L144" i="6"/>
  <c r="K144" i="6"/>
  <c r="J144" i="6"/>
  <c r="I144" i="6"/>
  <c r="H144" i="6"/>
  <c r="G144" i="6"/>
  <c r="F144" i="6"/>
  <c r="E144" i="6"/>
  <c r="D144" i="6"/>
  <c r="C144" i="6"/>
  <c r="AU143" i="6"/>
  <c r="AT143" i="6"/>
  <c r="AS143" i="6"/>
  <c r="AR143" i="6"/>
  <c r="AQ143" i="6"/>
  <c r="AP143" i="6"/>
  <c r="AO143" i="6"/>
  <c r="AN143" i="6"/>
  <c r="AM143" i="6"/>
  <c r="AL143" i="6"/>
  <c r="AK143" i="6"/>
  <c r="AJ143" i="6"/>
  <c r="AI143" i="6"/>
  <c r="AH143" i="6"/>
  <c r="AG143" i="6"/>
  <c r="AF143" i="6"/>
  <c r="AE143" i="6"/>
  <c r="AD143" i="6"/>
  <c r="AC143" i="6"/>
  <c r="AB143" i="6"/>
  <c r="AA143" i="6"/>
  <c r="Z143" i="6"/>
  <c r="Y143" i="6"/>
  <c r="X143" i="6"/>
  <c r="W143" i="6"/>
  <c r="V143" i="6"/>
  <c r="U143" i="6"/>
  <c r="T143" i="6"/>
  <c r="S143" i="6"/>
  <c r="R143" i="6"/>
  <c r="Q143" i="6"/>
  <c r="P143" i="6"/>
  <c r="O143" i="6"/>
  <c r="N143" i="6"/>
  <c r="M143" i="6"/>
  <c r="L143" i="6"/>
  <c r="K143" i="6"/>
  <c r="J143" i="6"/>
  <c r="I143" i="6"/>
  <c r="H143" i="6"/>
  <c r="G143" i="6"/>
  <c r="F143" i="6"/>
  <c r="E143" i="6"/>
  <c r="D143" i="6"/>
  <c r="C143" i="6"/>
  <c r="AU142" i="6"/>
  <c r="AT142" i="6"/>
  <c r="AS142" i="6"/>
  <c r="AR142" i="6"/>
  <c r="AQ142" i="6"/>
  <c r="AP142" i="6"/>
  <c r="AO142" i="6"/>
  <c r="AN142" i="6"/>
  <c r="AM142" i="6"/>
  <c r="AL142" i="6"/>
  <c r="AK142" i="6"/>
  <c r="AJ142" i="6"/>
  <c r="AI142" i="6"/>
  <c r="AH142" i="6"/>
  <c r="AG142" i="6"/>
  <c r="AF142" i="6"/>
  <c r="AE142" i="6"/>
  <c r="AD142" i="6"/>
  <c r="AC142" i="6"/>
  <c r="AB142" i="6"/>
  <c r="AA142" i="6"/>
  <c r="Z142" i="6"/>
  <c r="Y142" i="6"/>
  <c r="X142" i="6"/>
  <c r="W142" i="6"/>
  <c r="V142" i="6"/>
  <c r="U142" i="6"/>
  <c r="T142" i="6"/>
  <c r="S142" i="6"/>
  <c r="R142" i="6"/>
  <c r="Q142" i="6"/>
  <c r="P142" i="6"/>
  <c r="O142" i="6"/>
  <c r="N142" i="6"/>
  <c r="M142" i="6"/>
  <c r="L142" i="6"/>
  <c r="K142" i="6"/>
  <c r="J142" i="6"/>
  <c r="I142" i="6"/>
  <c r="H142" i="6"/>
  <c r="G142" i="6"/>
  <c r="F142" i="6"/>
  <c r="E142" i="6"/>
  <c r="D142" i="6"/>
  <c r="C142" i="6"/>
  <c r="AU141" i="6"/>
  <c r="AT141" i="6"/>
  <c r="AS141" i="6"/>
  <c r="AR141" i="6"/>
  <c r="AQ141" i="6"/>
  <c r="AP141" i="6"/>
  <c r="AO141" i="6"/>
  <c r="AN141" i="6"/>
  <c r="AM141" i="6"/>
  <c r="AL141" i="6"/>
  <c r="AK141" i="6"/>
  <c r="AJ141" i="6"/>
  <c r="AI141" i="6"/>
  <c r="AH141" i="6"/>
  <c r="AG141" i="6"/>
  <c r="AF141" i="6"/>
  <c r="AE141" i="6"/>
  <c r="AD141" i="6"/>
  <c r="AC141" i="6"/>
  <c r="AB141" i="6"/>
  <c r="AA141" i="6"/>
  <c r="Z141" i="6"/>
  <c r="Y141" i="6"/>
  <c r="X141" i="6"/>
  <c r="W141" i="6"/>
  <c r="V141" i="6"/>
  <c r="U141" i="6"/>
  <c r="T141" i="6"/>
  <c r="S141" i="6"/>
  <c r="R141" i="6"/>
  <c r="Q141" i="6"/>
  <c r="P141" i="6"/>
  <c r="O141" i="6"/>
  <c r="N141" i="6"/>
  <c r="M141" i="6"/>
  <c r="L141" i="6"/>
  <c r="K141" i="6"/>
  <c r="J141" i="6"/>
  <c r="I141" i="6"/>
  <c r="H141" i="6"/>
  <c r="G141" i="6"/>
  <c r="F141" i="6"/>
  <c r="E141" i="6"/>
  <c r="D141" i="6"/>
  <c r="C141" i="6"/>
  <c r="C54" i="7" s="1"/>
  <c r="D54" i="7" s="1"/>
  <c r="AU140" i="6"/>
  <c r="AT140" i="6"/>
  <c r="AS140" i="6"/>
  <c r="AR140" i="6"/>
  <c r="AQ140" i="6"/>
  <c r="AP140" i="6"/>
  <c r="AO140" i="6"/>
  <c r="AN140" i="6"/>
  <c r="AM140" i="6"/>
  <c r="AL140" i="6"/>
  <c r="AK140" i="6"/>
  <c r="AJ140" i="6"/>
  <c r="AI140" i="6"/>
  <c r="AH140" i="6"/>
  <c r="AG140" i="6"/>
  <c r="AF140" i="6"/>
  <c r="AE140" i="6"/>
  <c r="AD140" i="6"/>
  <c r="AC140" i="6"/>
  <c r="AB140" i="6"/>
  <c r="AA140" i="6"/>
  <c r="Z140" i="6"/>
  <c r="Y140" i="6"/>
  <c r="X140" i="6"/>
  <c r="W140" i="6"/>
  <c r="V140" i="6"/>
  <c r="U140" i="6"/>
  <c r="T140" i="6"/>
  <c r="S140" i="6"/>
  <c r="R140" i="6"/>
  <c r="Q140" i="6"/>
  <c r="P140" i="6"/>
  <c r="O140" i="6"/>
  <c r="N140" i="6"/>
  <c r="M140" i="6"/>
  <c r="L140" i="6"/>
  <c r="K140" i="6"/>
  <c r="J140" i="6"/>
  <c r="I140" i="6"/>
  <c r="H140" i="6"/>
  <c r="G140" i="6"/>
  <c r="F140" i="6"/>
  <c r="E140" i="6"/>
  <c r="D140" i="6"/>
  <c r="C140" i="6"/>
  <c r="C53" i="7" s="1"/>
  <c r="D53" i="7" s="1"/>
  <c r="AU139" i="6"/>
  <c r="AT139" i="6"/>
  <c r="AS139" i="6"/>
  <c r="AR139" i="6"/>
  <c r="AQ139" i="6"/>
  <c r="AP139" i="6"/>
  <c r="AO139" i="6"/>
  <c r="AN139" i="6"/>
  <c r="AM139" i="6"/>
  <c r="AL139" i="6"/>
  <c r="AK139" i="6"/>
  <c r="AJ139" i="6"/>
  <c r="AI139" i="6"/>
  <c r="AH139" i="6"/>
  <c r="AG139" i="6"/>
  <c r="AF139" i="6"/>
  <c r="AE139" i="6"/>
  <c r="AD139" i="6"/>
  <c r="AC139" i="6"/>
  <c r="AB139" i="6"/>
  <c r="AA139" i="6"/>
  <c r="Z139" i="6"/>
  <c r="Y139" i="6"/>
  <c r="X139" i="6"/>
  <c r="W139" i="6"/>
  <c r="V139" i="6"/>
  <c r="U139" i="6"/>
  <c r="T139" i="6"/>
  <c r="S139" i="6"/>
  <c r="R139" i="6"/>
  <c r="Q139" i="6"/>
  <c r="P139" i="6"/>
  <c r="O139" i="6"/>
  <c r="N139" i="6"/>
  <c r="M139" i="6"/>
  <c r="L139" i="6"/>
  <c r="K139" i="6"/>
  <c r="J139" i="6"/>
  <c r="I139" i="6"/>
  <c r="H139" i="6"/>
  <c r="G139" i="6"/>
  <c r="F139" i="6"/>
  <c r="E139" i="6"/>
  <c r="D139" i="6"/>
  <c r="C139" i="6"/>
  <c r="C52" i="7" s="1"/>
  <c r="D52" i="7" s="1"/>
  <c r="AU138" i="6"/>
  <c r="AT138" i="6"/>
  <c r="AS138" i="6"/>
  <c r="AR138" i="6"/>
  <c r="AQ138" i="6"/>
  <c r="AP138" i="6"/>
  <c r="AO138" i="6"/>
  <c r="AN138" i="6"/>
  <c r="AM138" i="6"/>
  <c r="AL138" i="6"/>
  <c r="AK138" i="6"/>
  <c r="AJ138" i="6"/>
  <c r="AI138" i="6"/>
  <c r="AH138" i="6"/>
  <c r="AG138" i="6"/>
  <c r="AF138" i="6"/>
  <c r="AE138" i="6"/>
  <c r="AD138" i="6"/>
  <c r="AC138" i="6"/>
  <c r="AB138" i="6"/>
  <c r="AA138" i="6"/>
  <c r="Z138" i="6"/>
  <c r="Y138" i="6"/>
  <c r="X138" i="6"/>
  <c r="W138" i="6"/>
  <c r="V138" i="6"/>
  <c r="U138" i="6"/>
  <c r="T138" i="6"/>
  <c r="S138" i="6"/>
  <c r="R138" i="6"/>
  <c r="Q138" i="6"/>
  <c r="P138" i="6"/>
  <c r="O138" i="6"/>
  <c r="N138" i="6"/>
  <c r="M138" i="6"/>
  <c r="L138" i="6"/>
  <c r="K138" i="6"/>
  <c r="J138" i="6"/>
  <c r="I138" i="6"/>
  <c r="H138" i="6"/>
  <c r="G138" i="6"/>
  <c r="F138" i="6"/>
  <c r="E138" i="6"/>
  <c r="D138" i="6"/>
  <c r="C138" i="6"/>
  <c r="AU137" i="6"/>
  <c r="AT137" i="6"/>
  <c r="AS137" i="6"/>
  <c r="AR137" i="6"/>
  <c r="AQ137" i="6"/>
  <c r="AP137" i="6"/>
  <c r="AO137" i="6"/>
  <c r="AN137" i="6"/>
  <c r="AM137" i="6"/>
  <c r="AL137" i="6"/>
  <c r="AK137" i="6"/>
  <c r="AJ137" i="6"/>
  <c r="AI137" i="6"/>
  <c r="AH137" i="6"/>
  <c r="AG137" i="6"/>
  <c r="AF137" i="6"/>
  <c r="AE137" i="6"/>
  <c r="AD137" i="6"/>
  <c r="AC137" i="6"/>
  <c r="AB137" i="6"/>
  <c r="AA137" i="6"/>
  <c r="Z137" i="6"/>
  <c r="Y137" i="6"/>
  <c r="X137" i="6"/>
  <c r="W137" i="6"/>
  <c r="V137" i="6"/>
  <c r="U137" i="6"/>
  <c r="T137" i="6"/>
  <c r="S137" i="6"/>
  <c r="R137" i="6"/>
  <c r="Q137" i="6"/>
  <c r="P137" i="6"/>
  <c r="O137" i="6"/>
  <c r="N137" i="6"/>
  <c r="M137" i="6"/>
  <c r="L137" i="6"/>
  <c r="K137" i="6"/>
  <c r="J137" i="6"/>
  <c r="I137" i="6"/>
  <c r="H137" i="6"/>
  <c r="G137" i="6"/>
  <c r="F137" i="6"/>
  <c r="E137" i="6"/>
  <c r="D137" i="6"/>
  <c r="C137" i="6"/>
  <c r="AU136" i="6"/>
  <c r="AT136" i="6"/>
  <c r="AS136" i="6"/>
  <c r="AR136" i="6"/>
  <c r="AQ136" i="6"/>
  <c r="AP136" i="6"/>
  <c r="AO136" i="6"/>
  <c r="AN136" i="6"/>
  <c r="AM136" i="6"/>
  <c r="AL136" i="6"/>
  <c r="AK136" i="6"/>
  <c r="AJ136" i="6"/>
  <c r="AI136" i="6"/>
  <c r="AH136" i="6"/>
  <c r="AG136" i="6"/>
  <c r="AF136" i="6"/>
  <c r="AE136" i="6"/>
  <c r="AD136" i="6"/>
  <c r="AC136" i="6"/>
  <c r="AB136" i="6"/>
  <c r="AA136" i="6"/>
  <c r="Z136" i="6"/>
  <c r="Y136" i="6"/>
  <c r="X136" i="6"/>
  <c r="W136" i="6"/>
  <c r="V136" i="6"/>
  <c r="U136" i="6"/>
  <c r="T136" i="6"/>
  <c r="S136" i="6"/>
  <c r="R136" i="6"/>
  <c r="Q136" i="6"/>
  <c r="P136" i="6"/>
  <c r="O136" i="6"/>
  <c r="N136" i="6"/>
  <c r="M136" i="6"/>
  <c r="L136" i="6"/>
  <c r="K136" i="6"/>
  <c r="J136" i="6"/>
  <c r="I136" i="6"/>
  <c r="H136" i="6"/>
  <c r="G136" i="6"/>
  <c r="F136" i="6"/>
  <c r="E136" i="6"/>
  <c r="D136" i="6"/>
  <c r="C136" i="6"/>
  <c r="AU135" i="6"/>
  <c r="AT135" i="6"/>
  <c r="AS135" i="6"/>
  <c r="AR135" i="6"/>
  <c r="AQ135" i="6"/>
  <c r="AP135" i="6"/>
  <c r="AO135" i="6"/>
  <c r="AN135" i="6"/>
  <c r="AM135" i="6"/>
  <c r="AL135" i="6"/>
  <c r="AK135" i="6"/>
  <c r="AJ135" i="6"/>
  <c r="AI135" i="6"/>
  <c r="AH135" i="6"/>
  <c r="AG135" i="6"/>
  <c r="AF135" i="6"/>
  <c r="AE135" i="6"/>
  <c r="AD135" i="6"/>
  <c r="AC135" i="6"/>
  <c r="AB135" i="6"/>
  <c r="AA135" i="6"/>
  <c r="Z135" i="6"/>
  <c r="Y135" i="6"/>
  <c r="X135" i="6"/>
  <c r="W135" i="6"/>
  <c r="V135" i="6"/>
  <c r="U135" i="6"/>
  <c r="T135" i="6"/>
  <c r="S135" i="6"/>
  <c r="R135" i="6"/>
  <c r="Q135" i="6"/>
  <c r="P135" i="6"/>
  <c r="O135" i="6"/>
  <c r="N135" i="6"/>
  <c r="M135" i="6"/>
  <c r="L135" i="6"/>
  <c r="K135" i="6"/>
  <c r="J135" i="6"/>
  <c r="I135" i="6"/>
  <c r="H135" i="6"/>
  <c r="G135" i="6"/>
  <c r="F135" i="6"/>
  <c r="E135" i="6"/>
  <c r="D135" i="6"/>
  <c r="C135" i="6"/>
  <c r="AU134" i="6"/>
  <c r="AT134" i="6"/>
  <c r="AS134" i="6"/>
  <c r="AR134" i="6"/>
  <c r="AQ134" i="6"/>
  <c r="AP134" i="6"/>
  <c r="AO134" i="6"/>
  <c r="AN134" i="6"/>
  <c r="AM134" i="6"/>
  <c r="AL134" i="6"/>
  <c r="AK134" i="6"/>
  <c r="AJ134" i="6"/>
  <c r="AI134" i="6"/>
  <c r="AH134" i="6"/>
  <c r="AG134" i="6"/>
  <c r="AF134" i="6"/>
  <c r="AE134" i="6"/>
  <c r="AD134" i="6"/>
  <c r="AC134" i="6"/>
  <c r="AB134" i="6"/>
  <c r="AA134" i="6"/>
  <c r="Z134" i="6"/>
  <c r="Y134" i="6"/>
  <c r="X134" i="6"/>
  <c r="W134" i="6"/>
  <c r="V134" i="6"/>
  <c r="U134" i="6"/>
  <c r="T134" i="6"/>
  <c r="S134" i="6"/>
  <c r="R134" i="6"/>
  <c r="Q134" i="6"/>
  <c r="P134" i="6"/>
  <c r="O134" i="6"/>
  <c r="N134" i="6"/>
  <c r="M134" i="6"/>
  <c r="L134" i="6"/>
  <c r="K134" i="6"/>
  <c r="J134" i="6"/>
  <c r="I134" i="6"/>
  <c r="H134" i="6"/>
  <c r="G134" i="6"/>
  <c r="F134" i="6"/>
  <c r="E134" i="6"/>
  <c r="D134" i="6"/>
  <c r="C134" i="6"/>
  <c r="AU133" i="6"/>
  <c r="AT133" i="6"/>
  <c r="AS133" i="6"/>
  <c r="AR133" i="6"/>
  <c r="AQ133" i="6"/>
  <c r="AP133" i="6"/>
  <c r="AO133" i="6"/>
  <c r="AN133" i="6"/>
  <c r="AM133" i="6"/>
  <c r="AL133" i="6"/>
  <c r="AK133" i="6"/>
  <c r="AJ133" i="6"/>
  <c r="AI133" i="6"/>
  <c r="AH133" i="6"/>
  <c r="AG133" i="6"/>
  <c r="AF133" i="6"/>
  <c r="AE133" i="6"/>
  <c r="AD133" i="6"/>
  <c r="AC133" i="6"/>
  <c r="AB133" i="6"/>
  <c r="AA133" i="6"/>
  <c r="Z133" i="6"/>
  <c r="Y133" i="6"/>
  <c r="X133" i="6"/>
  <c r="W133" i="6"/>
  <c r="V133" i="6"/>
  <c r="U133" i="6"/>
  <c r="T133" i="6"/>
  <c r="S133" i="6"/>
  <c r="R133" i="6"/>
  <c r="Q133" i="6"/>
  <c r="P133" i="6"/>
  <c r="O133" i="6"/>
  <c r="N133" i="6"/>
  <c r="M133" i="6"/>
  <c r="L133" i="6"/>
  <c r="K133" i="6"/>
  <c r="J133" i="6"/>
  <c r="I133" i="6"/>
  <c r="H133" i="6"/>
  <c r="G133" i="6"/>
  <c r="F133" i="6"/>
  <c r="E133" i="6"/>
  <c r="D133" i="6"/>
  <c r="C133" i="6"/>
  <c r="C46" i="7" s="1"/>
  <c r="D46" i="7" s="1"/>
  <c r="AU132" i="6"/>
  <c r="AT132" i="6"/>
  <c r="AS132" i="6"/>
  <c r="AR132" i="6"/>
  <c r="AQ132" i="6"/>
  <c r="AP132" i="6"/>
  <c r="AO132" i="6"/>
  <c r="AN132" i="6"/>
  <c r="AM132" i="6"/>
  <c r="AL132" i="6"/>
  <c r="AK132" i="6"/>
  <c r="AJ132" i="6"/>
  <c r="AI132" i="6"/>
  <c r="AH132" i="6"/>
  <c r="AG132" i="6"/>
  <c r="AF132" i="6"/>
  <c r="AE132" i="6"/>
  <c r="AD132" i="6"/>
  <c r="AC132" i="6"/>
  <c r="AB132" i="6"/>
  <c r="AA132" i="6"/>
  <c r="Z132" i="6"/>
  <c r="Y132" i="6"/>
  <c r="X132" i="6"/>
  <c r="W132" i="6"/>
  <c r="V132" i="6"/>
  <c r="U132" i="6"/>
  <c r="T132" i="6"/>
  <c r="S132" i="6"/>
  <c r="R132" i="6"/>
  <c r="Q132" i="6"/>
  <c r="P132" i="6"/>
  <c r="O132" i="6"/>
  <c r="N132" i="6"/>
  <c r="M132" i="6"/>
  <c r="L132" i="6"/>
  <c r="K132" i="6"/>
  <c r="J132" i="6"/>
  <c r="I132" i="6"/>
  <c r="H132" i="6"/>
  <c r="G132" i="6"/>
  <c r="F132" i="6"/>
  <c r="E132" i="6"/>
  <c r="D132" i="6"/>
  <c r="C132" i="6"/>
  <c r="C45" i="7" s="1"/>
  <c r="D45" i="7" s="1"/>
  <c r="AU131" i="6"/>
  <c r="AT131" i="6"/>
  <c r="AS131" i="6"/>
  <c r="AR131" i="6"/>
  <c r="AQ131" i="6"/>
  <c r="AP131" i="6"/>
  <c r="AO131" i="6"/>
  <c r="AN131" i="6"/>
  <c r="AM131" i="6"/>
  <c r="AL131" i="6"/>
  <c r="AK131" i="6"/>
  <c r="AJ131" i="6"/>
  <c r="D16" i="4" s="1"/>
  <c r="AI131" i="6"/>
  <c r="AH131" i="6"/>
  <c r="AG131" i="6"/>
  <c r="AF131" i="6"/>
  <c r="AE131" i="6"/>
  <c r="AD131" i="6"/>
  <c r="AC131" i="6"/>
  <c r="AB131" i="6"/>
  <c r="AA131" i="6"/>
  <c r="Z131" i="6"/>
  <c r="Y131" i="6"/>
  <c r="X131" i="6"/>
  <c r="W131" i="6"/>
  <c r="V131" i="6"/>
  <c r="U131" i="6"/>
  <c r="T131" i="6"/>
  <c r="S131" i="6"/>
  <c r="R131" i="6"/>
  <c r="Q131" i="6"/>
  <c r="P131" i="6"/>
  <c r="O131" i="6"/>
  <c r="N131" i="6"/>
  <c r="M131" i="6"/>
  <c r="L131" i="6"/>
  <c r="K131" i="6"/>
  <c r="J131" i="6"/>
  <c r="I131" i="6"/>
  <c r="H131" i="6"/>
  <c r="G131" i="6"/>
  <c r="F131" i="6"/>
  <c r="E131" i="6"/>
  <c r="D131" i="6"/>
  <c r="C131" i="6"/>
  <c r="C44" i="7" s="1"/>
  <c r="D44" i="7" s="1"/>
  <c r="AU130" i="6"/>
  <c r="AT130" i="6"/>
  <c r="AS130" i="6"/>
  <c r="AR130" i="6"/>
  <c r="AQ130" i="6"/>
  <c r="AP130" i="6"/>
  <c r="AO130" i="6"/>
  <c r="AN130" i="6"/>
  <c r="AM130" i="6"/>
  <c r="AL130" i="6"/>
  <c r="AK130" i="6"/>
  <c r="AJ130" i="6"/>
  <c r="AI130" i="6"/>
  <c r="AH130" i="6"/>
  <c r="AG130" i="6"/>
  <c r="AF130" i="6"/>
  <c r="AE130" i="6"/>
  <c r="AD130" i="6"/>
  <c r="AC130" i="6"/>
  <c r="AB130" i="6"/>
  <c r="AA130" i="6"/>
  <c r="Z130" i="6"/>
  <c r="Y130" i="6"/>
  <c r="X130" i="6"/>
  <c r="W130" i="6"/>
  <c r="V130" i="6"/>
  <c r="U130" i="6"/>
  <c r="T130" i="6"/>
  <c r="S130" i="6"/>
  <c r="R130" i="6"/>
  <c r="Q130" i="6"/>
  <c r="P130" i="6"/>
  <c r="O130" i="6"/>
  <c r="N130" i="6"/>
  <c r="M130" i="6"/>
  <c r="L130" i="6"/>
  <c r="K130" i="6"/>
  <c r="J130" i="6"/>
  <c r="I130" i="6"/>
  <c r="H130" i="6"/>
  <c r="G130" i="6"/>
  <c r="F130" i="6"/>
  <c r="E130" i="6"/>
  <c r="D130" i="6"/>
  <c r="C130" i="6"/>
  <c r="AU129" i="6"/>
  <c r="AT129" i="6"/>
  <c r="AS129" i="6"/>
  <c r="AR129" i="6"/>
  <c r="AQ129" i="6"/>
  <c r="AP129" i="6"/>
  <c r="AO129" i="6"/>
  <c r="AN129" i="6"/>
  <c r="AM129" i="6"/>
  <c r="AL129" i="6"/>
  <c r="AK129" i="6"/>
  <c r="AJ129" i="6"/>
  <c r="AI129" i="6"/>
  <c r="AH129" i="6"/>
  <c r="AG129" i="6"/>
  <c r="AF129" i="6"/>
  <c r="AE129" i="6"/>
  <c r="AD129" i="6"/>
  <c r="AC129" i="6"/>
  <c r="AB129" i="6"/>
  <c r="AA129" i="6"/>
  <c r="Z129" i="6"/>
  <c r="Y129" i="6"/>
  <c r="X129" i="6"/>
  <c r="W129" i="6"/>
  <c r="V129" i="6"/>
  <c r="U129" i="6"/>
  <c r="T129" i="6"/>
  <c r="S129" i="6"/>
  <c r="R129" i="6"/>
  <c r="Q129" i="6"/>
  <c r="P129" i="6"/>
  <c r="O129" i="6"/>
  <c r="N129" i="6"/>
  <c r="M129" i="6"/>
  <c r="L129" i="6"/>
  <c r="K129" i="6"/>
  <c r="J129" i="6"/>
  <c r="I129" i="6"/>
  <c r="H129" i="6"/>
  <c r="G129" i="6"/>
  <c r="F129" i="6"/>
  <c r="E129" i="6"/>
  <c r="D129" i="6"/>
  <c r="C129" i="6"/>
  <c r="AU128" i="6"/>
  <c r="AT128" i="6"/>
  <c r="AS128" i="6"/>
  <c r="AR128" i="6"/>
  <c r="AQ128" i="6"/>
  <c r="AP128" i="6"/>
  <c r="AO128" i="6"/>
  <c r="AN128" i="6"/>
  <c r="AM128" i="6"/>
  <c r="AL128" i="6"/>
  <c r="AK128" i="6"/>
  <c r="AJ128" i="6"/>
  <c r="AI128" i="6"/>
  <c r="AH128" i="6"/>
  <c r="AG128" i="6"/>
  <c r="AF128" i="6"/>
  <c r="AE128" i="6"/>
  <c r="AD128" i="6"/>
  <c r="AC128" i="6"/>
  <c r="AB128" i="6"/>
  <c r="AA128" i="6"/>
  <c r="Z128" i="6"/>
  <c r="Y128" i="6"/>
  <c r="X128" i="6"/>
  <c r="W128" i="6"/>
  <c r="V128" i="6"/>
  <c r="U128" i="6"/>
  <c r="T128" i="6"/>
  <c r="S128" i="6"/>
  <c r="R128" i="6"/>
  <c r="Q128" i="6"/>
  <c r="P128" i="6"/>
  <c r="O128" i="6"/>
  <c r="N128" i="6"/>
  <c r="M128" i="6"/>
  <c r="L128" i="6"/>
  <c r="K128" i="6"/>
  <c r="J128" i="6"/>
  <c r="I128" i="6"/>
  <c r="H128" i="6"/>
  <c r="G128" i="6"/>
  <c r="F128" i="6"/>
  <c r="E128" i="6"/>
  <c r="D128" i="6"/>
  <c r="C128" i="6"/>
  <c r="AU127" i="6"/>
  <c r="AT127" i="6"/>
  <c r="AS127" i="6"/>
  <c r="AR127" i="6"/>
  <c r="AQ127" i="6"/>
  <c r="AP127" i="6"/>
  <c r="AO127" i="6"/>
  <c r="AN127" i="6"/>
  <c r="AM127" i="6"/>
  <c r="AL127" i="6"/>
  <c r="AK127" i="6"/>
  <c r="AJ127" i="6"/>
  <c r="AI127" i="6"/>
  <c r="AH127" i="6"/>
  <c r="AG127" i="6"/>
  <c r="AF127" i="6"/>
  <c r="AE127" i="6"/>
  <c r="AD127" i="6"/>
  <c r="AC127" i="6"/>
  <c r="AB127" i="6"/>
  <c r="AA127" i="6"/>
  <c r="Z127" i="6"/>
  <c r="Y127" i="6"/>
  <c r="X127" i="6"/>
  <c r="W127" i="6"/>
  <c r="V127" i="6"/>
  <c r="U127" i="6"/>
  <c r="T127" i="6"/>
  <c r="S127" i="6"/>
  <c r="R127" i="6"/>
  <c r="Q127" i="6"/>
  <c r="P127" i="6"/>
  <c r="O127" i="6"/>
  <c r="N127" i="6"/>
  <c r="M127" i="6"/>
  <c r="L127" i="6"/>
  <c r="K127" i="6"/>
  <c r="J127" i="6"/>
  <c r="I127" i="6"/>
  <c r="H127" i="6"/>
  <c r="G127" i="6"/>
  <c r="F127" i="6"/>
  <c r="E127" i="6"/>
  <c r="D127" i="6"/>
  <c r="C127" i="6"/>
  <c r="AU126" i="6"/>
  <c r="AT126" i="6"/>
  <c r="AS126" i="6"/>
  <c r="AR126" i="6"/>
  <c r="AQ126" i="6"/>
  <c r="AP126" i="6"/>
  <c r="AO126" i="6"/>
  <c r="AN126" i="6"/>
  <c r="AM126" i="6"/>
  <c r="AL126" i="6"/>
  <c r="AK126" i="6"/>
  <c r="AJ126" i="6"/>
  <c r="AI126" i="6"/>
  <c r="AH126" i="6"/>
  <c r="AG126" i="6"/>
  <c r="AF126" i="6"/>
  <c r="AE126" i="6"/>
  <c r="AD126" i="6"/>
  <c r="AC126" i="6"/>
  <c r="AB126" i="6"/>
  <c r="AA126" i="6"/>
  <c r="Z126" i="6"/>
  <c r="Y126" i="6"/>
  <c r="X126" i="6"/>
  <c r="W126" i="6"/>
  <c r="V126" i="6"/>
  <c r="U126" i="6"/>
  <c r="T126" i="6"/>
  <c r="S126" i="6"/>
  <c r="R126" i="6"/>
  <c r="Q126" i="6"/>
  <c r="P126" i="6"/>
  <c r="O126" i="6"/>
  <c r="N126" i="6"/>
  <c r="M126" i="6"/>
  <c r="L126" i="6"/>
  <c r="K126" i="6"/>
  <c r="J126" i="6"/>
  <c r="I126" i="6"/>
  <c r="H126" i="6"/>
  <c r="G126" i="6"/>
  <c r="F126" i="6"/>
  <c r="E126" i="6"/>
  <c r="D126" i="6"/>
  <c r="C126" i="6"/>
  <c r="AU125" i="6"/>
  <c r="AT125" i="6"/>
  <c r="AS125" i="6"/>
  <c r="AR125" i="6"/>
  <c r="AQ125" i="6"/>
  <c r="AP125" i="6"/>
  <c r="AO125" i="6"/>
  <c r="AN125" i="6"/>
  <c r="AM125" i="6"/>
  <c r="AL125" i="6"/>
  <c r="AK125" i="6"/>
  <c r="AJ125" i="6"/>
  <c r="AI125" i="6"/>
  <c r="AH125" i="6"/>
  <c r="AG125" i="6"/>
  <c r="AF125" i="6"/>
  <c r="AE125" i="6"/>
  <c r="AD125" i="6"/>
  <c r="AC125" i="6"/>
  <c r="AB125" i="6"/>
  <c r="AA125" i="6"/>
  <c r="Z125" i="6"/>
  <c r="Y125" i="6"/>
  <c r="X125" i="6"/>
  <c r="W125" i="6"/>
  <c r="V125" i="6"/>
  <c r="U125" i="6"/>
  <c r="T125" i="6"/>
  <c r="S125" i="6"/>
  <c r="R125" i="6"/>
  <c r="Q125" i="6"/>
  <c r="P125" i="6"/>
  <c r="O125" i="6"/>
  <c r="N125" i="6"/>
  <c r="M125" i="6"/>
  <c r="L125" i="6"/>
  <c r="K125" i="6"/>
  <c r="J125" i="6"/>
  <c r="I125" i="6"/>
  <c r="H125" i="6"/>
  <c r="G125" i="6"/>
  <c r="F125" i="6"/>
  <c r="E125" i="6"/>
  <c r="D125" i="6"/>
  <c r="C125" i="6"/>
  <c r="C38" i="7" s="1"/>
  <c r="D38" i="7" s="1"/>
  <c r="AU124" i="6"/>
  <c r="AT124" i="6"/>
  <c r="AS124" i="6"/>
  <c r="AR124" i="6"/>
  <c r="AQ124" i="6"/>
  <c r="AP124" i="6"/>
  <c r="AO124" i="6"/>
  <c r="AN124" i="6"/>
  <c r="AM124" i="6"/>
  <c r="AL124" i="6"/>
  <c r="AK124" i="6"/>
  <c r="AJ124" i="6"/>
  <c r="AI124" i="6"/>
  <c r="AH124" i="6"/>
  <c r="AG124" i="6"/>
  <c r="AF124" i="6"/>
  <c r="AE124" i="6"/>
  <c r="AD124" i="6"/>
  <c r="AC124" i="6"/>
  <c r="AB124" i="6"/>
  <c r="AA124" i="6"/>
  <c r="Z124" i="6"/>
  <c r="Y124" i="6"/>
  <c r="X124" i="6"/>
  <c r="W124" i="6"/>
  <c r="V124" i="6"/>
  <c r="U124" i="6"/>
  <c r="T124" i="6"/>
  <c r="S124" i="6"/>
  <c r="R124" i="6"/>
  <c r="Q124" i="6"/>
  <c r="P124" i="6"/>
  <c r="O124" i="6"/>
  <c r="N124" i="6"/>
  <c r="M124" i="6"/>
  <c r="L124" i="6"/>
  <c r="K124" i="6"/>
  <c r="J124" i="6"/>
  <c r="I124" i="6"/>
  <c r="H124" i="6"/>
  <c r="G124" i="6"/>
  <c r="F124" i="6"/>
  <c r="E124" i="6"/>
  <c r="D124" i="6"/>
  <c r="C124" i="6"/>
  <c r="C37" i="7" s="1"/>
  <c r="D37" i="7" s="1"/>
  <c r="AU123" i="6"/>
  <c r="AT123" i="6"/>
  <c r="AS123" i="6"/>
  <c r="AR123" i="6"/>
  <c r="AQ123" i="6"/>
  <c r="AP123" i="6"/>
  <c r="AO123" i="6"/>
  <c r="AN123" i="6"/>
  <c r="AM123" i="6"/>
  <c r="AL123" i="6"/>
  <c r="AK123" i="6"/>
  <c r="AJ123" i="6"/>
  <c r="AI123" i="6"/>
  <c r="AH123" i="6"/>
  <c r="AG123" i="6"/>
  <c r="AF123" i="6"/>
  <c r="AE123" i="6"/>
  <c r="AD123" i="6"/>
  <c r="AC123" i="6"/>
  <c r="AB123" i="6"/>
  <c r="AA123" i="6"/>
  <c r="Z123" i="6"/>
  <c r="Y123" i="6"/>
  <c r="X123" i="6"/>
  <c r="W123" i="6"/>
  <c r="V123" i="6"/>
  <c r="U123" i="6"/>
  <c r="T123" i="6"/>
  <c r="S123" i="6"/>
  <c r="R123" i="6"/>
  <c r="Q123" i="6"/>
  <c r="P123" i="6"/>
  <c r="O123" i="6"/>
  <c r="N123" i="6"/>
  <c r="M123" i="6"/>
  <c r="L123" i="6"/>
  <c r="K123" i="6"/>
  <c r="J123" i="6"/>
  <c r="I123" i="6"/>
  <c r="H123" i="6"/>
  <c r="G123" i="6"/>
  <c r="F123" i="6"/>
  <c r="E123" i="6"/>
  <c r="D123" i="6"/>
  <c r="C123" i="6"/>
  <c r="C36" i="7" s="1"/>
  <c r="D36" i="7" s="1"/>
  <c r="AU122" i="6"/>
  <c r="AT122" i="6"/>
  <c r="AS122" i="6"/>
  <c r="AR122" i="6"/>
  <c r="AQ122" i="6"/>
  <c r="AP122" i="6"/>
  <c r="AO122" i="6"/>
  <c r="AN122" i="6"/>
  <c r="AM122" i="6"/>
  <c r="AL122" i="6"/>
  <c r="AK122" i="6"/>
  <c r="AJ122" i="6"/>
  <c r="AI122" i="6"/>
  <c r="AH122" i="6"/>
  <c r="AG122" i="6"/>
  <c r="AF122" i="6"/>
  <c r="AE122" i="6"/>
  <c r="AD122" i="6"/>
  <c r="AC122" i="6"/>
  <c r="AB122" i="6"/>
  <c r="AA122" i="6"/>
  <c r="Z122" i="6"/>
  <c r="Y122" i="6"/>
  <c r="X122" i="6"/>
  <c r="W122" i="6"/>
  <c r="V122" i="6"/>
  <c r="U122" i="6"/>
  <c r="T122" i="6"/>
  <c r="S122" i="6"/>
  <c r="R122" i="6"/>
  <c r="Q122" i="6"/>
  <c r="P122" i="6"/>
  <c r="O122" i="6"/>
  <c r="N122" i="6"/>
  <c r="M122" i="6"/>
  <c r="L122" i="6"/>
  <c r="K122" i="6"/>
  <c r="J122" i="6"/>
  <c r="I122" i="6"/>
  <c r="H122" i="6"/>
  <c r="G122" i="6"/>
  <c r="F122" i="6"/>
  <c r="E122" i="6"/>
  <c r="D122" i="6"/>
  <c r="C122" i="6"/>
  <c r="AU121" i="6"/>
  <c r="AT121" i="6"/>
  <c r="AS121" i="6"/>
  <c r="AR121" i="6"/>
  <c r="AQ121" i="6"/>
  <c r="AP121" i="6"/>
  <c r="AO121" i="6"/>
  <c r="AN121" i="6"/>
  <c r="AM121" i="6"/>
  <c r="AL121" i="6"/>
  <c r="AK121" i="6"/>
  <c r="AJ121" i="6"/>
  <c r="AI121" i="6"/>
  <c r="AH121" i="6"/>
  <c r="AG121" i="6"/>
  <c r="AF121" i="6"/>
  <c r="AE121" i="6"/>
  <c r="AD121" i="6"/>
  <c r="AC121" i="6"/>
  <c r="AB121" i="6"/>
  <c r="AA121" i="6"/>
  <c r="Z121" i="6"/>
  <c r="Y121" i="6"/>
  <c r="X121" i="6"/>
  <c r="W121" i="6"/>
  <c r="V121" i="6"/>
  <c r="U121" i="6"/>
  <c r="T121" i="6"/>
  <c r="S121" i="6"/>
  <c r="R121" i="6"/>
  <c r="Q121" i="6"/>
  <c r="P121" i="6"/>
  <c r="O121" i="6"/>
  <c r="N121" i="6"/>
  <c r="M121" i="6"/>
  <c r="L121" i="6"/>
  <c r="K121" i="6"/>
  <c r="J121" i="6"/>
  <c r="I121" i="6"/>
  <c r="H121" i="6"/>
  <c r="G121" i="6"/>
  <c r="F121" i="6"/>
  <c r="E121" i="6"/>
  <c r="D121" i="6"/>
  <c r="C121" i="6"/>
  <c r="AU120" i="6"/>
  <c r="AT120" i="6"/>
  <c r="AS120" i="6"/>
  <c r="AR120" i="6"/>
  <c r="AQ120" i="6"/>
  <c r="AP120" i="6"/>
  <c r="AO120" i="6"/>
  <c r="AN120" i="6"/>
  <c r="AM120" i="6"/>
  <c r="AL120" i="6"/>
  <c r="AK120" i="6"/>
  <c r="AJ120" i="6"/>
  <c r="AI120" i="6"/>
  <c r="AH120" i="6"/>
  <c r="AG120" i="6"/>
  <c r="AF120" i="6"/>
  <c r="AE120" i="6"/>
  <c r="AD120" i="6"/>
  <c r="AC120" i="6"/>
  <c r="AB120" i="6"/>
  <c r="AA120" i="6"/>
  <c r="Z120" i="6"/>
  <c r="Y120" i="6"/>
  <c r="X120" i="6"/>
  <c r="W120" i="6"/>
  <c r="V120" i="6"/>
  <c r="U120" i="6"/>
  <c r="T120" i="6"/>
  <c r="S120" i="6"/>
  <c r="R120" i="6"/>
  <c r="Q120" i="6"/>
  <c r="P120" i="6"/>
  <c r="O120" i="6"/>
  <c r="N120" i="6"/>
  <c r="M120" i="6"/>
  <c r="L120" i="6"/>
  <c r="K120" i="6"/>
  <c r="J120" i="6"/>
  <c r="I120" i="6"/>
  <c r="H120" i="6"/>
  <c r="G120" i="6"/>
  <c r="F120" i="6"/>
  <c r="E120" i="6"/>
  <c r="D120" i="6"/>
  <c r="C120" i="6"/>
  <c r="AU119" i="6"/>
  <c r="AT119" i="6"/>
  <c r="AS119" i="6"/>
  <c r="AR119" i="6"/>
  <c r="AQ119" i="6"/>
  <c r="AP119" i="6"/>
  <c r="AO119" i="6"/>
  <c r="AN119" i="6"/>
  <c r="AM119" i="6"/>
  <c r="AL119" i="6"/>
  <c r="AK119" i="6"/>
  <c r="AJ119" i="6"/>
  <c r="AI119" i="6"/>
  <c r="AH119" i="6"/>
  <c r="AG119" i="6"/>
  <c r="AF119" i="6"/>
  <c r="AE119" i="6"/>
  <c r="AD119" i="6"/>
  <c r="AC119" i="6"/>
  <c r="AB119" i="6"/>
  <c r="AA119" i="6"/>
  <c r="Z119" i="6"/>
  <c r="Y119" i="6"/>
  <c r="X119" i="6"/>
  <c r="W119" i="6"/>
  <c r="V119" i="6"/>
  <c r="U119" i="6"/>
  <c r="T119" i="6"/>
  <c r="S119" i="6"/>
  <c r="R119" i="6"/>
  <c r="Q119" i="6"/>
  <c r="P119" i="6"/>
  <c r="O119" i="6"/>
  <c r="N119" i="6"/>
  <c r="M119" i="6"/>
  <c r="L119" i="6"/>
  <c r="K119" i="6"/>
  <c r="J119" i="6"/>
  <c r="I119" i="6"/>
  <c r="H119" i="6"/>
  <c r="G119" i="6"/>
  <c r="F119" i="6"/>
  <c r="E119" i="6"/>
  <c r="D119" i="6"/>
  <c r="C119" i="6"/>
  <c r="AU118" i="6"/>
  <c r="AT118" i="6"/>
  <c r="AS118" i="6"/>
  <c r="AR118" i="6"/>
  <c r="AQ118" i="6"/>
  <c r="AP118" i="6"/>
  <c r="AO118" i="6"/>
  <c r="AN118" i="6"/>
  <c r="AM118" i="6"/>
  <c r="AL118" i="6"/>
  <c r="AK118" i="6"/>
  <c r="AJ118" i="6"/>
  <c r="AI118" i="6"/>
  <c r="AH118" i="6"/>
  <c r="AG118" i="6"/>
  <c r="AF118" i="6"/>
  <c r="AE118" i="6"/>
  <c r="AD118" i="6"/>
  <c r="AC118" i="6"/>
  <c r="AB118" i="6"/>
  <c r="AA118" i="6"/>
  <c r="Z118" i="6"/>
  <c r="Y118" i="6"/>
  <c r="X118" i="6"/>
  <c r="W118" i="6"/>
  <c r="V118" i="6"/>
  <c r="U118" i="6"/>
  <c r="T118" i="6"/>
  <c r="S118" i="6"/>
  <c r="R118" i="6"/>
  <c r="Q118" i="6"/>
  <c r="P118" i="6"/>
  <c r="O118" i="6"/>
  <c r="N118" i="6"/>
  <c r="M118" i="6"/>
  <c r="L118" i="6"/>
  <c r="K118" i="6"/>
  <c r="J118" i="6"/>
  <c r="I118" i="6"/>
  <c r="H118" i="6"/>
  <c r="G118" i="6"/>
  <c r="F118" i="6"/>
  <c r="E118" i="6"/>
  <c r="D118" i="6"/>
  <c r="C118" i="6"/>
  <c r="AU117" i="6"/>
  <c r="AT117" i="6"/>
  <c r="AS117" i="6"/>
  <c r="AR117" i="6"/>
  <c r="AQ117" i="6"/>
  <c r="AP117" i="6"/>
  <c r="AO117" i="6"/>
  <c r="AN117" i="6"/>
  <c r="AM117" i="6"/>
  <c r="AL117" i="6"/>
  <c r="AK117" i="6"/>
  <c r="AJ117" i="6"/>
  <c r="AI117" i="6"/>
  <c r="AH117" i="6"/>
  <c r="AG117" i="6"/>
  <c r="AF117" i="6"/>
  <c r="AE117" i="6"/>
  <c r="AD117" i="6"/>
  <c r="AC117" i="6"/>
  <c r="AB117" i="6"/>
  <c r="AA117" i="6"/>
  <c r="Z117" i="6"/>
  <c r="Y117" i="6"/>
  <c r="X117" i="6"/>
  <c r="W117" i="6"/>
  <c r="V117" i="6"/>
  <c r="U117" i="6"/>
  <c r="T117" i="6"/>
  <c r="S117" i="6"/>
  <c r="R117" i="6"/>
  <c r="Q117" i="6"/>
  <c r="P117" i="6"/>
  <c r="O117" i="6"/>
  <c r="N117" i="6"/>
  <c r="M117" i="6"/>
  <c r="L117" i="6"/>
  <c r="K117" i="6"/>
  <c r="J117" i="6"/>
  <c r="I117" i="6"/>
  <c r="H117" i="6"/>
  <c r="G117" i="6"/>
  <c r="F117" i="6"/>
  <c r="E117" i="6"/>
  <c r="D117" i="6"/>
  <c r="C117" i="6"/>
  <c r="AU116" i="6"/>
  <c r="AT116" i="6"/>
  <c r="AS116" i="6"/>
  <c r="AR116" i="6"/>
  <c r="AQ116" i="6"/>
  <c r="AP116" i="6"/>
  <c r="AO116" i="6"/>
  <c r="AN116" i="6"/>
  <c r="AM116" i="6"/>
  <c r="AL116" i="6"/>
  <c r="AK116" i="6"/>
  <c r="AJ116" i="6"/>
  <c r="AI116" i="6"/>
  <c r="AH116" i="6"/>
  <c r="AG116" i="6"/>
  <c r="AF116" i="6"/>
  <c r="AE116" i="6"/>
  <c r="AD116" i="6"/>
  <c r="AC116" i="6"/>
  <c r="AB116" i="6"/>
  <c r="AA116" i="6"/>
  <c r="Z116" i="6"/>
  <c r="Y116" i="6"/>
  <c r="X116" i="6"/>
  <c r="W116" i="6"/>
  <c r="V116" i="6"/>
  <c r="U116" i="6"/>
  <c r="T116" i="6"/>
  <c r="S116" i="6"/>
  <c r="R116" i="6"/>
  <c r="Q116" i="6"/>
  <c r="P116" i="6"/>
  <c r="O116" i="6"/>
  <c r="N116" i="6"/>
  <c r="M116" i="6"/>
  <c r="L116" i="6"/>
  <c r="K116" i="6"/>
  <c r="J116" i="6"/>
  <c r="I116" i="6"/>
  <c r="H116" i="6"/>
  <c r="G116" i="6"/>
  <c r="F116" i="6"/>
  <c r="E116" i="6"/>
  <c r="D116" i="6"/>
  <c r="C116" i="6"/>
  <c r="C29" i="7" s="1"/>
  <c r="D29" i="7" s="1"/>
  <c r="AU115" i="6"/>
  <c r="AT115" i="6"/>
  <c r="AS115" i="6"/>
  <c r="AR115" i="6"/>
  <c r="AQ115" i="6"/>
  <c r="AP115" i="6"/>
  <c r="AO115" i="6"/>
  <c r="AN115" i="6"/>
  <c r="AM115" i="6"/>
  <c r="AL115" i="6"/>
  <c r="AK115" i="6"/>
  <c r="AJ115" i="6"/>
  <c r="AI115" i="6"/>
  <c r="AH115" i="6"/>
  <c r="AG115" i="6"/>
  <c r="AF115" i="6"/>
  <c r="AE115" i="6"/>
  <c r="AD115" i="6"/>
  <c r="AC115" i="6"/>
  <c r="AB115" i="6"/>
  <c r="AA115" i="6"/>
  <c r="Z115" i="6"/>
  <c r="Y115" i="6"/>
  <c r="X115" i="6"/>
  <c r="W115" i="6"/>
  <c r="V115" i="6"/>
  <c r="U115" i="6"/>
  <c r="T115" i="6"/>
  <c r="S115" i="6"/>
  <c r="R115" i="6"/>
  <c r="Q115" i="6"/>
  <c r="P115" i="6"/>
  <c r="O115" i="6"/>
  <c r="N115" i="6"/>
  <c r="M115" i="6"/>
  <c r="L115" i="6"/>
  <c r="K115" i="6"/>
  <c r="J115" i="6"/>
  <c r="I115" i="6"/>
  <c r="H115" i="6"/>
  <c r="G115" i="6"/>
  <c r="F115" i="6"/>
  <c r="E115" i="6"/>
  <c r="D115" i="6"/>
  <c r="C115" i="6"/>
  <c r="AU114" i="6"/>
  <c r="AT114" i="6"/>
  <c r="AS114" i="6"/>
  <c r="AR114" i="6"/>
  <c r="AQ114" i="6"/>
  <c r="AP114" i="6"/>
  <c r="AO114" i="6"/>
  <c r="AN114" i="6"/>
  <c r="AM114" i="6"/>
  <c r="AL114" i="6"/>
  <c r="AK114" i="6"/>
  <c r="AJ114" i="6"/>
  <c r="AI114" i="6"/>
  <c r="AH114" i="6"/>
  <c r="AG114" i="6"/>
  <c r="AF114" i="6"/>
  <c r="AE114" i="6"/>
  <c r="AD114" i="6"/>
  <c r="AC114" i="6"/>
  <c r="AB114" i="6"/>
  <c r="AA114" i="6"/>
  <c r="Z114" i="6"/>
  <c r="Y114" i="6"/>
  <c r="X114" i="6"/>
  <c r="W114" i="6"/>
  <c r="V114" i="6"/>
  <c r="U114" i="6"/>
  <c r="T114" i="6"/>
  <c r="S114" i="6"/>
  <c r="R114" i="6"/>
  <c r="Q114" i="6"/>
  <c r="P114" i="6"/>
  <c r="O114" i="6"/>
  <c r="N114" i="6"/>
  <c r="M114" i="6"/>
  <c r="L114" i="6"/>
  <c r="K114" i="6"/>
  <c r="J114" i="6"/>
  <c r="I114" i="6"/>
  <c r="H114" i="6"/>
  <c r="G114" i="6"/>
  <c r="F114" i="6"/>
  <c r="E114" i="6"/>
  <c r="D114" i="6"/>
  <c r="C114" i="6"/>
  <c r="AU113" i="6"/>
  <c r="AT113" i="6"/>
  <c r="AS113" i="6"/>
  <c r="AR113" i="6"/>
  <c r="AQ113" i="6"/>
  <c r="AP113" i="6"/>
  <c r="AO113" i="6"/>
  <c r="AN113" i="6"/>
  <c r="AM113" i="6"/>
  <c r="AL113" i="6"/>
  <c r="AK113" i="6"/>
  <c r="AJ113" i="6"/>
  <c r="AI113" i="6"/>
  <c r="AH113" i="6"/>
  <c r="AG113" i="6"/>
  <c r="AF113" i="6"/>
  <c r="AE113" i="6"/>
  <c r="AD113" i="6"/>
  <c r="AC113" i="6"/>
  <c r="AB113" i="6"/>
  <c r="AA113" i="6"/>
  <c r="Z113" i="6"/>
  <c r="Y113" i="6"/>
  <c r="X113" i="6"/>
  <c r="W113" i="6"/>
  <c r="V113" i="6"/>
  <c r="U113" i="6"/>
  <c r="T113" i="6"/>
  <c r="S113" i="6"/>
  <c r="R113" i="6"/>
  <c r="Q113" i="6"/>
  <c r="P113" i="6"/>
  <c r="O113" i="6"/>
  <c r="N113" i="6"/>
  <c r="M113" i="6"/>
  <c r="L113" i="6"/>
  <c r="K113" i="6"/>
  <c r="J113" i="6"/>
  <c r="I113" i="6"/>
  <c r="H113" i="6"/>
  <c r="G113" i="6"/>
  <c r="F113" i="6"/>
  <c r="E113" i="6"/>
  <c r="D113" i="6"/>
  <c r="C113" i="6"/>
  <c r="C26" i="7" s="1"/>
  <c r="D26" i="7" s="1"/>
  <c r="AU112" i="6"/>
  <c r="AT112" i="6"/>
  <c r="AS112" i="6"/>
  <c r="AR112" i="6"/>
  <c r="AQ112" i="6"/>
  <c r="AP112" i="6"/>
  <c r="AO112" i="6"/>
  <c r="AN112" i="6"/>
  <c r="AM112" i="6"/>
  <c r="AL112" i="6"/>
  <c r="AK112" i="6"/>
  <c r="AJ112" i="6"/>
  <c r="AI112" i="6"/>
  <c r="AH112" i="6"/>
  <c r="AG112" i="6"/>
  <c r="AF112" i="6"/>
  <c r="AE112" i="6"/>
  <c r="AD112" i="6"/>
  <c r="AC112" i="6"/>
  <c r="AB112" i="6"/>
  <c r="AA112" i="6"/>
  <c r="Z112" i="6"/>
  <c r="Y112" i="6"/>
  <c r="X112" i="6"/>
  <c r="W112" i="6"/>
  <c r="V112" i="6"/>
  <c r="U112" i="6"/>
  <c r="T112" i="6"/>
  <c r="S112" i="6"/>
  <c r="R112" i="6"/>
  <c r="Q112" i="6"/>
  <c r="P112" i="6"/>
  <c r="O112" i="6"/>
  <c r="N112" i="6"/>
  <c r="M112" i="6"/>
  <c r="L112" i="6"/>
  <c r="K112" i="6"/>
  <c r="J112" i="6"/>
  <c r="I112" i="6"/>
  <c r="H112" i="6"/>
  <c r="G112" i="6"/>
  <c r="F112" i="6"/>
  <c r="E112" i="6"/>
  <c r="D112" i="6"/>
  <c r="C112" i="6"/>
  <c r="AU111" i="6"/>
  <c r="AT111" i="6"/>
  <c r="AS111" i="6"/>
  <c r="AR111" i="6"/>
  <c r="AQ111" i="6"/>
  <c r="AP111" i="6"/>
  <c r="AO111" i="6"/>
  <c r="AN111" i="6"/>
  <c r="AM111" i="6"/>
  <c r="AL111" i="6"/>
  <c r="AK111" i="6"/>
  <c r="AJ111" i="6"/>
  <c r="AI111" i="6"/>
  <c r="AH111" i="6"/>
  <c r="AG111" i="6"/>
  <c r="AF111" i="6"/>
  <c r="AE111" i="6"/>
  <c r="AD111" i="6"/>
  <c r="AC111" i="6"/>
  <c r="AB111" i="6"/>
  <c r="AA111" i="6"/>
  <c r="Z111" i="6"/>
  <c r="Y111" i="6"/>
  <c r="X111" i="6"/>
  <c r="W111" i="6"/>
  <c r="V111" i="6"/>
  <c r="U111" i="6"/>
  <c r="T111" i="6"/>
  <c r="S111" i="6"/>
  <c r="R111" i="6"/>
  <c r="Q111" i="6"/>
  <c r="P111" i="6"/>
  <c r="O111" i="6"/>
  <c r="N111" i="6"/>
  <c r="M111" i="6"/>
  <c r="L111" i="6"/>
  <c r="K111" i="6"/>
  <c r="J111" i="6"/>
  <c r="I111" i="6"/>
  <c r="H111" i="6"/>
  <c r="G111" i="6"/>
  <c r="F111" i="6"/>
  <c r="E111" i="6"/>
  <c r="D111" i="6"/>
  <c r="C111" i="6"/>
  <c r="AU110" i="6"/>
  <c r="AT110" i="6"/>
  <c r="AS110" i="6"/>
  <c r="AR110" i="6"/>
  <c r="AQ110" i="6"/>
  <c r="AP110" i="6"/>
  <c r="AO110" i="6"/>
  <c r="AN110" i="6"/>
  <c r="AM110" i="6"/>
  <c r="AL110" i="6"/>
  <c r="AK110" i="6"/>
  <c r="AJ110" i="6"/>
  <c r="AI110" i="6"/>
  <c r="AH110" i="6"/>
  <c r="AG110" i="6"/>
  <c r="AF110" i="6"/>
  <c r="AE110" i="6"/>
  <c r="AD110" i="6"/>
  <c r="AC110" i="6"/>
  <c r="AB110" i="6"/>
  <c r="AA110" i="6"/>
  <c r="Z110" i="6"/>
  <c r="Y110" i="6"/>
  <c r="X110" i="6"/>
  <c r="W110" i="6"/>
  <c r="V110" i="6"/>
  <c r="U110" i="6"/>
  <c r="T110" i="6"/>
  <c r="S110" i="6"/>
  <c r="R110" i="6"/>
  <c r="Q110" i="6"/>
  <c r="P110" i="6"/>
  <c r="O110" i="6"/>
  <c r="N110" i="6"/>
  <c r="M110" i="6"/>
  <c r="L110" i="6"/>
  <c r="K110" i="6"/>
  <c r="J110" i="6"/>
  <c r="I110" i="6"/>
  <c r="H110" i="6"/>
  <c r="G110" i="6"/>
  <c r="F110" i="6"/>
  <c r="E110" i="6"/>
  <c r="D110" i="6"/>
  <c r="C110" i="6"/>
  <c r="AU109" i="6"/>
  <c r="AT109" i="6"/>
  <c r="AS109" i="6"/>
  <c r="AR109" i="6"/>
  <c r="AQ109" i="6"/>
  <c r="AP109" i="6"/>
  <c r="AO109" i="6"/>
  <c r="AN109" i="6"/>
  <c r="AM109" i="6"/>
  <c r="AL109" i="6"/>
  <c r="AK109" i="6"/>
  <c r="AJ109" i="6"/>
  <c r="AI109" i="6"/>
  <c r="AH109" i="6"/>
  <c r="AG109" i="6"/>
  <c r="AF109" i="6"/>
  <c r="AE109" i="6"/>
  <c r="AD109" i="6"/>
  <c r="AC109" i="6"/>
  <c r="AB109" i="6"/>
  <c r="AA109" i="6"/>
  <c r="Z109" i="6"/>
  <c r="Y109" i="6"/>
  <c r="X109" i="6"/>
  <c r="W109" i="6"/>
  <c r="V109" i="6"/>
  <c r="U109" i="6"/>
  <c r="T109" i="6"/>
  <c r="S109" i="6"/>
  <c r="R109" i="6"/>
  <c r="Q109" i="6"/>
  <c r="P109" i="6"/>
  <c r="O109" i="6"/>
  <c r="N109" i="6"/>
  <c r="M109" i="6"/>
  <c r="L109" i="6"/>
  <c r="K109" i="6"/>
  <c r="J109" i="6"/>
  <c r="I109" i="6"/>
  <c r="H109" i="6"/>
  <c r="G109" i="6"/>
  <c r="F109" i="6"/>
  <c r="E109" i="6"/>
  <c r="D109" i="6"/>
  <c r="C109" i="6"/>
  <c r="AU108" i="6"/>
  <c r="AT108" i="6"/>
  <c r="AS108" i="6"/>
  <c r="AR108" i="6"/>
  <c r="AQ108" i="6"/>
  <c r="AP108" i="6"/>
  <c r="AO108" i="6"/>
  <c r="AN108" i="6"/>
  <c r="AM108" i="6"/>
  <c r="AL108" i="6"/>
  <c r="AK108" i="6"/>
  <c r="AJ108" i="6"/>
  <c r="AI108" i="6"/>
  <c r="AH108" i="6"/>
  <c r="AG108" i="6"/>
  <c r="AF108" i="6"/>
  <c r="AE108" i="6"/>
  <c r="AD108" i="6"/>
  <c r="AC108" i="6"/>
  <c r="AB108" i="6"/>
  <c r="AA108" i="6"/>
  <c r="Z108" i="6"/>
  <c r="Y108" i="6"/>
  <c r="X108" i="6"/>
  <c r="W108" i="6"/>
  <c r="V108" i="6"/>
  <c r="U108" i="6"/>
  <c r="T108" i="6"/>
  <c r="S108" i="6"/>
  <c r="R108" i="6"/>
  <c r="Q108" i="6"/>
  <c r="P108" i="6"/>
  <c r="O108" i="6"/>
  <c r="N108" i="6"/>
  <c r="M108" i="6"/>
  <c r="L108" i="6"/>
  <c r="K108" i="6"/>
  <c r="J108" i="6"/>
  <c r="I108" i="6"/>
  <c r="H108" i="6"/>
  <c r="G108" i="6"/>
  <c r="F108" i="6"/>
  <c r="E108" i="6"/>
  <c r="D108" i="6"/>
  <c r="C108" i="6"/>
  <c r="C21" i="7" s="1"/>
  <c r="D21" i="7" s="1"/>
  <c r="AU107" i="6"/>
  <c r="AT107" i="6"/>
  <c r="AS107" i="6"/>
  <c r="AR107" i="6"/>
  <c r="AQ107" i="6"/>
  <c r="AP107" i="6"/>
  <c r="AO107" i="6"/>
  <c r="AN107" i="6"/>
  <c r="AM107" i="6"/>
  <c r="AL107" i="6"/>
  <c r="AK107" i="6"/>
  <c r="AJ107" i="6"/>
  <c r="AI107" i="6"/>
  <c r="AH107" i="6"/>
  <c r="AG107" i="6"/>
  <c r="AF107" i="6"/>
  <c r="AE107" i="6"/>
  <c r="AD107" i="6"/>
  <c r="AC107" i="6"/>
  <c r="AB107" i="6"/>
  <c r="AA107" i="6"/>
  <c r="Z107" i="6"/>
  <c r="Y107" i="6"/>
  <c r="X107" i="6"/>
  <c r="W107" i="6"/>
  <c r="V107" i="6"/>
  <c r="U107" i="6"/>
  <c r="T107" i="6"/>
  <c r="S107" i="6"/>
  <c r="R107" i="6"/>
  <c r="Q107" i="6"/>
  <c r="P107" i="6"/>
  <c r="O107" i="6"/>
  <c r="N107" i="6"/>
  <c r="M107" i="6"/>
  <c r="L107" i="6"/>
  <c r="K107" i="6"/>
  <c r="J107" i="6"/>
  <c r="I107" i="6"/>
  <c r="H107" i="6"/>
  <c r="G107" i="6"/>
  <c r="F107" i="6"/>
  <c r="E107" i="6"/>
  <c r="D107" i="6"/>
  <c r="C107" i="6"/>
  <c r="AU106" i="6"/>
  <c r="AT106" i="6"/>
  <c r="AS106" i="6"/>
  <c r="AR106" i="6"/>
  <c r="AQ106" i="6"/>
  <c r="AP106" i="6"/>
  <c r="AO106" i="6"/>
  <c r="AN106" i="6"/>
  <c r="AM106" i="6"/>
  <c r="AL106" i="6"/>
  <c r="AK106" i="6"/>
  <c r="AJ106" i="6"/>
  <c r="AI106" i="6"/>
  <c r="AH106" i="6"/>
  <c r="AG106" i="6"/>
  <c r="AF106" i="6"/>
  <c r="AE106" i="6"/>
  <c r="AD106" i="6"/>
  <c r="AC106" i="6"/>
  <c r="AB106" i="6"/>
  <c r="AA106" i="6"/>
  <c r="Z106" i="6"/>
  <c r="Y106" i="6"/>
  <c r="X106" i="6"/>
  <c r="W106" i="6"/>
  <c r="V106" i="6"/>
  <c r="U106" i="6"/>
  <c r="T106" i="6"/>
  <c r="S106" i="6"/>
  <c r="R106" i="6"/>
  <c r="Q106" i="6"/>
  <c r="P106" i="6"/>
  <c r="O106" i="6"/>
  <c r="N106" i="6"/>
  <c r="M106" i="6"/>
  <c r="L106" i="6"/>
  <c r="K106" i="6"/>
  <c r="J106" i="6"/>
  <c r="I106" i="6"/>
  <c r="H106" i="6"/>
  <c r="G106" i="6"/>
  <c r="F106" i="6"/>
  <c r="E106" i="6"/>
  <c r="D106" i="6"/>
  <c r="C106" i="6"/>
  <c r="AU105" i="6"/>
  <c r="AT105" i="6"/>
  <c r="AS105" i="6"/>
  <c r="AR105" i="6"/>
  <c r="AQ105" i="6"/>
  <c r="AP105" i="6"/>
  <c r="AO105" i="6"/>
  <c r="AN105" i="6"/>
  <c r="AM105" i="6"/>
  <c r="AL105" i="6"/>
  <c r="AK105" i="6"/>
  <c r="AJ105" i="6"/>
  <c r="AI105" i="6"/>
  <c r="AH105" i="6"/>
  <c r="AG105" i="6"/>
  <c r="AF105" i="6"/>
  <c r="AE105" i="6"/>
  <c r="AD105" i="6"/>
  <c r="AC105" i="6"/>
  <c r="AB105" i="6"/>
  <c r="AA105" i="6"/>
  <c r="Z105" i="6"/>
  <c r="Y105" i="6"/>
  <c r="X105" i="6"/>
  <c r="W105" i="6"/>
  <c r="V105" i="6"/>
  <c r="U105" i="6"/>
  <c r="T105" i="6"/>
  <c r="S105" i="6"/>
  <c r="R105" i="6"/>
  <c r="Q105" i="6"/>
  <c r="P105" i="6"/>
  <c r="O105" i="6"/>
  <c r="N105" i="6"/>
  <c r="M105" i="6"/>
  <c r="L105" i="6"/>
  <c r="K105" i="6"/>
  <c r="J105" i="6"/>
  <c r="I105" i="6"/>
  <c r="H105" i="6"/>
  <c r="G105" i="6"/>
  <c r="F105" i="6"/>
  <c r="E105" i="6"/>
  <c r="D105" i="6"/>
  <c r="C105" i="6"/>
  <c r="C18" i="7" s="1"/>
  <c r="D18" i="7" s="1"/>
  <c r="AU104" i="6"/>
  <c r="AT104" i="6"/>
  <c r="AS104" i="6"/>
  <c r="AR104" i="6"/>
  <c r="AQ104" i="6"/>
  <c r="AP104" i="6"/>
  <c r="AO104" i="6"/>
  <c r="AN104" i="6"/>
  <c r="AM104" i="6"/>
  <c r="AL104" i="6"/>
  <c r="AK104" i="6"/>
  <c r="AJ104" i="6"/>
  <c r="AI104" i="6"/>
  <c r="AH104" i="6"/>
  <c r="AG104" i="6"/>
  <c r="AF104" i="6"/>
  <c r="AE104" i="6"/>
  <c r="AD104" i="6"/>
  <c r="AC104" i="6"/>
  <c r="AB104" i="6"/>
  <c r="AA104" i="6"/>
  <c r="Z104" i="6"/>
  <c r="Y104" i="6"/>
  <c r="X104" i="6"/>
  <c r="W104" i="6"/>
  <c r="V104" i="6"/>
  <c r="U104" i="6"/>
  <c r="T104" i="6"/>
  <c r="S104" i="6"/>
  <c r="R104" i="6"/>
  <c r="Q104" i="6"/>
  <c r="P104" i="6"/>
  <c r="O104" i="6"/>
  <c r="N104" i="6"/>
  <c r="M104" i="6"/>
  <c r="L104" i="6"/>
  <c r="K104" i="6"/>
  <c r="J104" i="6"/>
  <c r="I104" i="6"/>
  <c r="H104" i="6"/>
  <c r="G104" i="6"/>
  <c r="F104" i="6"/>
  <c r="E104" i="6"/>
  <c r="D104" i="6"/>
  <c r="C104" i="6"/>
  <c r="AU103" i="6"/>
  <c r="AT103" i="6"/>
  <c r="AS103" i="6"/>
  <c r="AR103" i="6"/>
  <c r="AQ103" i="6"/>
  <c r="AP103" i="6"/>
  <c r="AO103" i="6"/>
  <c r="AN103" i="6"/>
  <c r="AM103" i="6"/>
  <c r="AL103" i="6"/>
  <c r="AK103" i="6"/>
  <c r="AJ103" i="6"/>
  <c r="AI103" i="6"/>
  <c r="AH103" i="6"/>
  <c r="AG103" i="6"/>
  <c r="AF103" i="6"/>
  <c r="AE103" i="6"/>
  <c r="AD103" i="6"/>
  <c r="AC103" i="6"/>
  <c r="AB103" i="6"/>
  <c r="AA103" i="6"/>
  <c r="Z103" i="6"/>
  <c r="Y103" i="6"/>
  <c r="X103" i="6"/>
  <c r="W103" i="6"/>
  <c r="V103" i="6"/>
  <c r="U103" i="6"/>
  <c r="T103" i="6"/>
  <c r="S103" i="6"/>
  <c r="R103" i="6"/>
  <c r="Q103" i="6"/>
  <c r="P103" i="6"/>
  <c r="O103" i="6"/>
  <c r="N103" i="6"/>
  <c r="M103" i="6"/>
  <c r="L103" i="6"/>
  <c r="K103" i="6"/>
  <c r="J103" i="6"/>
  <c r="I103" i="6"/>
  <c r="H103" i="6"/>
  <c r="G103" i="6"/>
  <c r="F103" i="6"/>
  <c r="E103" i="6"/>
  <c r="D103" i="6"/>
  <c r="C103" i="6"/>
  <c r="AU102" i="6"/>
  <c r="AT102" i="6"/>
  <c r="AS102" i="6"/>
  <c r="AR102" i="6"/>
  <c r="AQ102" i="6"/>
  <c r="AP102" i="6"/>
  <c r="AO102" i="6"/>
  <c r="AN102" i="6"/>
  <c r="AM102" i="6"/>
  <c r="AL102" i="6"/>
  <c r="AK102" i="6"/>
  <c r="AJ102" i="6"/>
  <c r="AI102" i="6"/>
  <c r="AH102" i="6"/>
  <c r="AG102" i="6"/>
  <c r="AF102" i="6"/>
  <c r="AE102" i="6"/>
  <c r="AD102" i="6"/>
  <c r="AC102" i="6"/>
  <c r="AB102" i="6"/>
  <c r="AA102" i="6"/>
  <c r="Z102" i="6"/>
  <c r="Y102" i="6"/>
  <c r="X102" i="6"/>
  <c r="W102" i="6"/>
  <c r="V102" i="6"/>
  <c r="U102" i="6"/>
  <c r="T102" i="6"/>
  <c r="S102" i="6"/>
  <c r="R102" i="6"/>
  <c r="Q102" i="6"/>
  <c r="P102" i="6"/>
  <c r="O102" i="6"/>
  <c r="N102" i="6"/>
  <c r="M102" i="6"/>
  <c r="L102" i="6"/>
  <c r="K102" i="6"/>
  <c r="J102" i="6"/>
  <c r="I102" i="6"/>
  <c r="H102" i="6"/>
  <c r="G102" i="6"/>
  <c r="F102" i="6"/>
  <c r="E102" i="6"/>
  <c r="D102" i="6"/>
  <c r="C102" i="6"/>
  <c r="AU101" i="6"/>
  <c r="AT101" i="6"/>
  <c r="AS101" i="6"/>
  <c r="AR101" i="6"/>
  <c r="AQ101" i="6"/>
  <c r="AP101" i="6"/>
  <c r="AO101" i="6"/>
  <c r="AN101" i="6"/>
  <c r="AM101" i="6"/>
  <c r="AL101" i="6"/>
  <c r="AK101" i="6"/>
  <c r="AJ101" i="6"/>
  <c r="AI101" i="6"/>
  <c r="AH101" i="6"/>
  <c r="AG101" i="6"/>
  <c r="AF101" i="6"/>
  <c r="AE101" i="6"/>
  <c r="AD101" i="6"/>
  <c r="AC101" i="6"/>
  <c r="AB101" i="6"/>
  <c r="AA101" i="6"/>
  <c r="Z101" i="6"/>
  <c r="Y101" i="6"/>
  <c r="X101" i="6"/>
  <c r="W101" i="6"/>
  <c r="V101" i="6"/>
  <c r="U101" i="6"/>
  <c r="T101" i="6"/>
  <c r="S101" i="6"/>
  <c r="R101" i="6"/>
  <c r="Q101" i="6"/>
  <c r="P101" i="6"/>
  <c r="O101" i="6"/>
  <c r="N101" i="6"/>
  <c r="M101" i="6"/>
  <c r="L101" i="6"/>
  <c r="K101" i="6"/>
  <c r="J101" i="6"/>
  <c r="I101" i="6"/>
  <c r="H101" i="6"/>
  <c r="G101" i="6"/>
  <c r="F101" i="6"/>
  <c r="E101" i="6"/>
  <c r="D101" i="6"/>
  <c r="C101" i="6"/>
  <c r="C14" i="7" s="1"/>
  <c r="D14" i="7" s="1"/>
  <c r="AU100" i="6"/>
  <c r="AT100" i="6"/>
  <c r="AS100" i="6"/>
  <c r="AR100" i="6"/>
  <c r="AQ100" i="6"/>
  <c r="AP100" i="6"/>
  <c r="AO100" i="6"/>
  <c r="AN100" i="6"/>
  <c r="AM100" i="6"/>
  <c r="AL100" i="6"/>
  <c r="AK100" i="6"/>
  <c r="AJ100" i="6"/>
  <c r="AI100" i="6"/>
  <c r="AH100" i="6"/>
  <c r="AG100" i="6"/>
  <c r="AF100" i="6"/>
  <c r="AE100" i="6"/>
  <c r="AD100" i="6"/>
  <c r="AC100" i="6"/>
  <c r="AB100" i="6"/>
  <c r="AA100" i="6"/>
  <c r="Z100" i="6"/>
  <c r="Y100" i="6"/>
  <c r="X100" i="6"/>
  <c r="W100" i="6"/>
  <c r="V100" i="6"/>
  <c r="U100" i="6"/>
  <c r="T100" i="6"/>
  <c r="S100" i="6"/>
  <c r="R100" i="6"/>
  <c r="Q100" i="6"/>
  <c r="P100" i="6"/>
  <c r="O100" i="6"/>
  <c r="N100" i="6"/>
  <c r="M100" i="6"/>
  <c r="L100" i="6"/>
  <c r="K100" i="6"/>
  <c r="J100" i="6"/>
  <c r="I100" i="6"/>
  <c r="H100" i="6"/>
  <c r="G100" i="6"/>
  <c r="F100" i="6"/>
  <c r="E100" i="6"/>
  <c r="D100" i="6"/>
  <c r="C100" i="6"/>
  <c r="C13" i="7" s="1"/>
  <c r="D13" i="7" s="1"/>
  <c r="AU99" i="6"/>
  <c r="AT99" i="6"/>
  <c r="AS99" i="6"/>
  <c r="AR99" i="6"/>
  <c r="AQ99" i="6"/>
  <c r="AP99" i="6"/>
  <c r="AO99" i="6"/>
  <c r="AN99" i="6"/>
  <c r="AM99" i="6"/>
  <c r="AL99" i="6"/>
  <c r="AK99" i="6"/>
  <c r="AJ99" i="6"/>
  <c r="AI99" i="6"/>
  <c r="AH99" i="6"/>
  <c r="AG99" i="6"/>
  <c r="AF99" i="6"/>
  <c r="AE99" i="6"/>
  <c r="AD99" i="6"/>
  <c r="AC99" i="6"/>
  <c r="AB99" i="6"/>
  <c r="AA99" i="6"/>
  <c r="Z99" i="6"/>
  <c r="Y99" i="6"/>
  <c r="X99" i="6"/>
  <c r="W99" i="6"/>
  <c r="V99" i="6"/>
  <c r="U99" i="6"/>
  <c r="T99" i="6"/>
  <c r="S99" i="6"/>
  <c r="R99" i="6"/>
  <c r="Q99" i="6"/>
  <c r="P99" i="6"/>
  <c r="O99" i="6"/>
  <c r="N99" i="6"/>
  <c r="M99" i="6"/>
  <c r="L99" i="6"/>
  <c r="K99" i="6"/>
  <c r="J99" i="6"/>
  <c r="I99" i="6"/>
  <c r="H99" i="6"/>
  <c r="G99" i="6"/>
  <c r="F99" i="6"/>
  <c r="E99" i="6"/>
  <c r="D99" i="6"/>
  <c r="C99" i="6"/>
  <c r="AU98" i="6"/>
  <c r="AT98" i="6"/>
  <c r="AS98" i="6"/>
  <c r="AR98" i="6"/>
  <c r="AQ98" i="6"/>
  <c r="AP98" i="6"/>
  <c r="AO98" i="6"/>
  <c r="AN98" i="6"/>
  <c r="AM98" i="6"/>
  <c r="AL98" i="6"/>
  <c r="AK98" i="6"/>
  <c r="AJ98" i="6"/>
  <c r="AI98" i="6"/>
  <c r="AH98" i="6"/>
  <c r="AG98" i="6"/>
  <c r="AF98" i="6"/>
  <c r="AE98" i="6"/>
  <c r="AD98" i="6"/>
  <c r="AC98" i="6"/>
  <c r="AB98" i="6"/>
  <c r="AA98" i="6"/>
  <c r="Z98" i="6"/>
  <c r="Y98" i="6"/>
  <c r="X98" i="6"/>
  <c r="W98" i="6"/>
  <c r="V98" i="6"/>
  <c r="U98" i="6"/>
  <c r="T98" i="6"/>
  <c r="S98" i="6"/>
  <c r="R98" i="6"/>
  <c r="Q98" i="6"/>
  <c r="P98" i="6"/>
  <c r="O98" i="6"/>
  <c r="N98" i="6"/>
  <c r="M98" i="6"/>
  <c r="L98" i="6"/>
  <c r="K98" i="6"/>
  <c r="J98" i="6"/>
  <c r="I98" i="6"/>
  <c r="H98" i="6"/>
  <c r="G98" i="6"/>
  <c r="F98" i="6"/>
  <c r="E98" i="6"/>
  <c r="D98" i="6"/>
  <c r="C98" i="6"/>
  <c r="AU97" i="6"/>
  <c r="AT97" i="6"/>
  <c r="AS97" i="6"/>
  <c r="AR97" i="6"/>
  <c r="AQ97" i="6"/>
  <c r="AP97" i="6"/>
  <c r="AO97" i="6"/>
  <c r="AN97" i="6"/>
  <c r="AM97" i="6"/>
  <c r="AL97" i="6"/>
  <c r="AK97" i="6"/>
  <c r="AJ97" i="6"/>
  <c r="AI97" i="6"/>
  <c r="AH97" i="6"/>
  <c r="AG97" i="6"/>
  <c r="AF97" i="6"/>
  <c r="AE97" i="6"/>
  <c r="AD97" i="6"/>
  <c r="AC97" i="6"/>
  <c r="AB97" i="6"/>
  <c r="AA97" i="6"/>
  <c r="Z97" i="6"/>
  <c r="Y97" i="6"/>
  <c r="X97" i="6"/>
  <c r="W97" i="6"/>
  <c r="V97" i="6"/>
  <c r="U97" i="6"/>
  <c r="T97" i="6"/>
  <c r="S97" i="6"/>
  <c r="R97" i="6"/>
  <c r="Q97" i="6"/>
  <c r="P97" i="6"/>
  <c r="O97" i="6"/>
  <c r="N97" i="6"/>
  <c r="M97" i="6"/>
  <c r="L97" i="6"/>
  <c r="K97" i="6"/>
  <c r="J97" i="6"/>
  <c r="I97" i="6"/>
  <c r="H97" i="6"/>
  <c r="G97" i="6"/>
  <c r="F97" i="6"/>
  <c r="E97" i="6"/>
  <c r="D97" i="6"/>
  <c r="C97" i="6"/>
  <c r="C10" i="7" s="1"/>
  <c r="D10" i="7" s="1"/>
  <c r="AU96" i="6"/>
  <c r="AT96" i="6"/>
  <c r="AS96" i="6"/>
  <c r="AR96" i="6"/>
  <c r="AQ96" i="6"/>
  <c r="AP96" i="6"/>
  <c r="AO96" i="6"/>
  <c r="AN96" i="6"/>
  <c r="AM96" i="6"/>
  <c r="AL96" i="6"/>
  <c r="AK96" i="6"/>
  <c r="AJ96" i="6"/>
  <c r="AI96" i="6"/>
  <c r="AH96" i="6"/>
  <c r="AG96" i="6"/>
  <c r="AF96" i="6"/>
  <c r="AE96" i="6"/>
  <c r="AD96" i="6"/>
  <c r="AC96" i="6"/>
  <c r="AB96" i="6"/>
  <c r="AA96" i="6"/>
  <c r="Z96" i="6"/>
  <c r="Y96" i="6"/>
  <c r="X96" i="6"/>
  <c r="W96" i="6"/>
  <c r="V96" i="6"/>
  <c r="U96" i="6"/>
  <c r="T96" i="6"/>
  <c r="S96" i="6"/>
  <c r="R96" i="6"/>
  <c r="Q96" i="6"/>
  <c r="P96" i="6"/>
  <c r="O96" i="6"/>
  <c r="N96" i="6"/>
  <c r="M96" i="6"/>
  <c r="L96" i="6"/>
  <c r="K96" i="6"/>
  <c r="J96" i="6"/>
  <c r="I96" i="6"/>
  <c r="H96" i="6"/>
  <c r="G96" i="6"/>
  <c r="F96" i="6"/>
  <c r="E96" i="6"/>
  <c r="D96" i="6"/>
  <c r="C96" i="6"/>
  <c r="AU95" i="6"/>
  <c r="AT95" i="6"/>
  <c r="AS95" i="6"/>
  <c r="AR95" i="6"/>
  <c r="AQ95" i="6"/>
  <c r="AP95" i="6"/>
  <c r="AO95" i="6"/>
  <c r="AN95" i="6"/>
  <c r="AM95" i="6"/>
  <c r="AL95" i="6"/>
  <c r="AK95" i="6"/>
  <c r="AJ95" i="6"/>
  <c r="AI95" i="6"/>
  <c r="AH95" i="6"/>
  <c r="AG95" i="6"/>
  <c r="AF95" i="6"/>
  <c r="AE95" i="6"/>
  <c r="AD95" i="6"/>
  <c r="AC95" i="6"/>
  <c r="AB95" i="6"/>
  <c r="AA95" i="6"/>
  <c r="Z95" i="6"/>
  <c r="Y95" i="6"/>
  <c r="X95" i="6"/>
  <c r="W95" i="6"/>
  <c r="V95" i="6"/>
  <c r="U95" i="6"/>
  <c r="T95" i="6"/>
  <c r="S95" i="6"/>
  <c r="R95" i="6"/>
  <c r="Q95" i="6"/>
  <c r="P95" i="6"/>
  <c r="O95" i="6"/>
  <c r="N95" i="6"/>
  <c r="M95" i="6"/>
  <c r="L95" i="6"/>
  <c r="K95" i="6"/>
  <c r="J95" i="6"/>
  <c r="I95" i="6"/>
  <c r="H95" i="6"/>
  <c r="G95" i="6"/>
  <c r="F95" i="6"/>
  <c r="E95" i="6"/>
  <c r="D95" i="6"/>
  <c r="C95" i="6"/>
  <c r="C12" i="7" l="1"/>
  <c r="D12" i="7" s="1"/>
  <c r="C20" i="7"/>
  <c r="D20" i="7" s="1"/>
  <c r="C28" i="7"/>
  <c r="D28" i="7" s="1"/>
  <c r="D17" i="4"/>
  <c r="D18" i="4"/>
  <c r="C34" i="7"/>
  <c r="D34" i="7" s="1"/>
  <c r="C42" i="7"/>
  <c r="D42" i="7" s="1"/>
  <c r="C50" i="7"/>
  <c r="D50" i="7" s="1"/>
  <c r="C58" i="7"/>
  <c r="D58" i="7" s="1"/>
  <c r="C15" i="7"/>
  <c r="D15" i="7" s="1"/>
  <c r="C23" i="7"/>
  <c r="D23" i="7" s="1"/>
  <c r="C31" i="7"/>
  <c r="D31" i="7" s="1"/>
  <c r="C39" i="7"/>
  <c r="D39" i="7" s="1"/>
  <c r="C47" i="7"/>
  <c r="D47" i="7" s="1"/>
  <c r="C55" i="7"/>
  <c r="D55" i="7" s="1"/>
  <c r="C63" i="7"/>
  <c r="D63" i="7" s="1"/>
  <c r="C71" i="7"/>
  <c r="D71" i="7" s="1"/>
  <c r="C79" i="7"/>
  <c r="D79" i="7" s="1"/>
  <c r="C17" i="7"/>
  <c r="D17" i="7" s="1"/>
  <c r="C33" i="7"/>
  <c r="D33" i="7" s="1"/>
  <c r="C41" i="7"/>
  <c r="D41" i="7" s="1"/>
  <c r="C49" i="7"/>
  <c r="D49" i="7" s="1"/>
  <c r="C57" i="7"/>
  <c r="D57" i="7" s="1"/>
  <c r="C65" i="7"/>
  <c r="D65" i="7" s="1"/>
  <c r="C73" i="7"/>
  <c r="D73" i="7" s="1"/>
  <c r="C81" i="7"/>
  <c r="D81" i="7" s="1"/>
  <c r="C9" i="7"/>
  <c r="D9" i="7" s="1"/>
  <c r="C25" i="7"/>
  <c r="D25" i="7" s="1"/>
  <c r="C8" i="7"/>
  <c r="D8" i="7" s="1"/>
  <c r="C16" i="7"/>
  <c r="D16" i="7" s="1"/>
  <c r="C24" i="7"/>
  <c r="D24" i="7" s="1"/>
  <c r="C32" i="7"/>
  <c r="D32" i="7" s="1"/>
  <c r="G16" i="4"/>
  <c r="C40" i="7"/>
  <c r="D40" i="7" s="1"/>
  <c r="C48" i="7"/>
  <c r="D48" i="7" s="1"/>
  <c r="C56" i="7"/>
  <c r="D56" i="7" s="1"/>
  <c r="C64" i="7"/>
  <c r="D64" i="7" s="1"/>
  <c r="C72" i="7"/>
  <c r="D72" i="7" s="1"/>
  <c r="C80" i="7"/>
  <c r="D80" i="7" s="1"/>
  <c r="G17" i="4"/>
  <c r="G18" i="4"/>
  <c r="C22" i="7"/>
  <c r="D22" i="7" s="1"/>
  <c r="C30" i="7"/>
  <c r="D30" i="7" s="1"/>
  <c r="C11" i="7"/>
  <c r="D11" i="7" s="1"/>
  <c r="C19" i="7"/>
  <c r="D19" i="7" s="1"/>
  <c r="C27" i="7"/>
  <c r="D27" i="7" s="1"/>
  <c r="C35" i="7"/>
  <c r="D35" i="7" s="1"/>
  <c r="C43" i="7"/>
  <c r="D43" i="7" s="1"/>
  <c r="C51" i="7"/>
  <c r="D51" i="7" s="1"/>
  <c r="C59" i="7"/>
  <c r="D59" i="7" s="1"/>
  <c r="C67" i="7"/>
  <c r="D67" i="7" s="1"/>
  <c r="C75" i="7"/>
  <c r="D75" i="7" s="1"/>
  <c r="C83" i="7"/>
  <c r="D83" i="7" s="1"/>
  <c r="C86" i="7"/>
  <c r="D86" i="7" s="1"/>
  <c r="C87" i="7"/>
  <c r="D87" i="7" s="1"/>
  <c r="G15" i="4"/>
  <c r="D15" i="4"/>
  <c r="E86" i="7" l="1"/>
  <c r="E79" i="7"/>
  <c r="E63" i="7"/>
  <c r="E31" i="7"/>
  <c r="E42" i="7"/>
  <c r="E75" i="7"/>
  <c r="E59" i="7"/>
  <c r="E43" i="7"/>
  <c r="E27" i="7"/>
  <c r="E11" i="7"/>
  <c r="E70" i="7"/>
  <c r="E54" i="7"/>
  <c r="E38" i="7"/>
  <c r="E22" i="7"/>
  <c r="E33" i="7"/>
  <c r="E85" i="7"/>
  <c r="E69" i="7"/>
  <c r="E53" i="7"/>
  <c r="E37" i="7"/>
  <c r="E84" i="7"/>
  <c r="E68" i="7"/>
  <c r="E52" i="7"/>
  <c r="E36" i="7"/>
  <c r="E20" i="7"/>
  <c r="E55" i="7"/>
  <c r="E23" i="7"/>
  <c r="E82" i="7"/>
  <c r="E50" i="7"/>
  <c r="E34" i="7"/>
  <c r="E18" i="7"/>
  <c r="E25" i="7"/>
  <c r="E81" i="7"/>
  <c r="E65" i="7"/>
  <c r="E49" i="7"/>
  <c r="E29" i="7"/>
  <c r="E80" i="7"/>
  <c r="E64" i="7"/>
  <c r="E48" i="7"/>
  <c r="E32" i="7"/>
  <c r="E16" i="7"/>
  <c r="E71" i="7"/>
  <c r="E39" i="7"/>
  <c r="E66" i="7"/>
  <c r="E83" i="7"/>
  <c r="E67" i="7"/>
  <c r="E51" i="7"/>
  <c r="E35" i="7"/>
  <c r="E19" i="7"/>
  <c r="E78" i="7"/>
  <c r="E62" i="7"/>
  <c r="E46" i="7"/>
  <c r="E30" i="7"/>
  <c r="E14" i="7"/>
  <c r="E17" i="7"/>
  <c r="E77" i="7"/>
  <c r="E61" i="7"/>
  <c r="E45" i="7"/>
  <c r="E21" i="7"/>
  <c r="E76" i="7"/>
  <c r="E60" i="7"/>
  <c r="E44" i="7"/>
  <c r="E28" i="7"/>
  <c r="E12" i="7"/>
  <c r="E47" i="7"/>
  <c r="E15" i="7"/>
  <c r="E74" i="7"/>
  <c r="E58" i="7"/>
  <c r="E26" i="7"/>
  <c r="E10" i="7"/>
  <c r="E9" i="7"/>
  <c r="E73" i="7"/>
  <c r="E57" i="7"/>
  <c r="E41" i="7"/>
  <c r="E13" i="7"/>
  <c r="E72" i="7"/>
  <c r="E56" i="7"/>
  <c r="E40" i="7"/>
  <c r="E24" i="7"/>
  <c r="E8" i="7"/>
  <c r="G58" i="7" l="1"/>
  <c r="F27" i="7"/>
  <c r="F51" i="7"/>
  <c r="F67" i="7"/>
  <c r="F83" i="7"/>
  <c r="G19" i="7"/>
  <c r="G35" i="7"/>
  <c r="G51" i="7"/>
  <c r="G67" i="7"/>
  <c r="G83" i="7"/>
  <c r="F20" i="7"/>
  <c r="F36" i="7"/>
  <c r="G12" i="7"/>
  <c r="G20" i="7"/>
  <c r="G28" i="7"/>
  <c r="G36" i="7"/>
  <c r="G44" i="7"/>
  <c r="G52" i="7"/>
  <c r="G60" i="7"/>
  <c r="G68" i="7"/>
  <c r="G76" i="7"/>
  <c r="G84" i="7"/>
  <c r="F13" i="7"/>
  <c r="F21" i="7"/>
  <c r="F29" i="7"/>
  <c r="F37" i="7"/>
  <c r="F45" i="7"/>
  <c r="F53" i="7"/>
  <c r="F61" i="7"/>
  <c r="F69" i="7"/>
  <c r="F77" i="7"/>
  <c r="F85" i="7"/>
  <c r="G13" i="7"/>
  <c r="G21" i="7"/>
  <c r="G29" i="7"/>
  <c r="G37" i="7"/>
  <c r="G45" i="7"/>
  <c r="G53" i="7"/>
  <c r="G61" i="7"/>
  <c r="G69" i="7"/>
  <c r="G77" i="7"/>
  <c r="G85" i="7"/>
  <c r="F14" i="7"/>
  <c r="F22" i="7"/>
  <c r="F30" i="7"/>
  <c r="F38" i="7"/>
  <c r="F46" i="7"/>
  <c r="F54" i="7"/>
  <c r="F62" i="7"/>
  <c r="F70" i="7"/>
  <c r="F78" i="7"/>
  <c r="F86" i="7"/>
  <c r="G14" i="7"/>
  <c r="G22" i="7"/>
  <c r="G30" i="7"/>
  <c r="G38" i="7"/>
  <c r="G46" i="7"/>
  <c r="G54" i="7"/>
  <c r="G62" i="7"/>
  <c r="G78" i="7"/>
  <c r="G86" i="7"/>
  <c r="F15" i="7"/>
  <c r="F23" i="7"/>
  <c r="F39" i="7"/>
  <c r="F47" i="7"/>
  <c r="F63" i="7"/>
  <c r="F79" i="7"/>
  <c r="G15" i="7"/>
  <c r="G31" i="7"/>
  <c r="G47" i="7"/>
  <c r="G63" i="7"/>
  <c r="G79" i="7"/>
  <c r="F16" i="7"/>
  <c r="F32" i="7"/>
  <c r="G70" i="7"/>
  <c r="F31" i="7"/>
  <c r="F55" i="7"/>
  <c r="F71" i="7"/>
  <c r="G8" i="7"/>
  <c r="G23" i="7"/>
  <c r="G39" i="7"/>
  <c r="G55" i="7"/>
  <c r="G71" i="7"/>
  <c r="F8" i="7"/>
  <c r="F24" i="7"/>
  <c r="F40" i="7"/>
  <c r="G16" i="7"/>
  <c r="G24" i="7"/>
  <c r="G32" i="7"/>
  <c r="G40" i="7"/>
  <c r="G48" i="7"/>
  <c r="G56" i="7"/>
  <c r="G64" i="7"/>
  <c r="G72" i="7"/>
  <c r="G80" i="7"/>
  <c r="F9" i="7"/>
  <c r="F17" i="7"/>
  <c r="F25" i="7"/>
  <c r="F33" i="7"/>
  <c r="F41" i="7"/>
  <c r="F49" i="7"/>
  <c r="F57" i="7"/>
  <c r="F65" i="7"/>
  <c r="F73" i="7"/>
  <c r="F81" i="7"/>
  <c r="G9" i="7"/>
  <c r="G17" i="7"/>
  <c r="G25" i="7"/>
  <c r="G33" i="7"/>
  <c r="G41" i="7"/>
  <c r="G49" i="7"/>
  <c r="G57" i="7"/>
  <c r="G65" i="7"/>
  <c r="G73" i="7"/>
  <c r="G81" i="7"/>
  <c r="F10" i="7"/>
  <c r="F18" i="7"/>
  <c r="F26" i="7"/>
  <c r="F34" i="7"/>
  <c r="F42" i="7"/>
  <c r="F50" i="7"/>
  <c r="F58" i="7"/>
  <c r="F66" i="7"/>
  <c r="F74" i="7"/>
  <c r="F82" i="7"/>
  <c r="G10" i="7"/>
  <c r="G18" i="7"/>
  <c r="G26" i="7"/>
  <c r="G34" i="7"/>
  <c r="G42" i="7"/>
  <c r="G50" i="7"/>
  <c r="G66" i="7"/>
  <c r="G74" i="7"/>
  <c r="G82" i="7"/>
  <c r="F11" i="7"/>
  <c r="F19" i="7"/>
  <c r="F35" i="7"/>
  <c r="F43" i="7"/>
  <c r="F59" i="7"/>
  <c r="F75" i="7"/>
  <c r="G11" i="7"/>
  <c r="G27" i="7"/>
  <c r="G43" i="7"/>
  <c r="G59" i="7"/>
  <c r="G75" i="7"/>
  <c r="F12" i="7"/>
  <c r="F28" i="7"/>
  <c r="F44" i="7"/>
  <c r="F52" i="7"/>
  <c r="F48" i="7"/>
  <c r="F68" i="7"/>
  <c r="F84" i="7"/>
  <c r="F56" i="7"/>
  <c r="F72" i="7"/>
  <c r="F60" i="7"/>
  <c r="F76" i="7"/>
  <c r="F64" i="7"/>
  <c r="F80" i="7"/>
</calcChain>
</file>

<file path=xl/sharedStrings.xml><?xml version="1.0" encoding="utf-8"?>
<sst xmlns="http://schemas.openxmlformats.org/spreadsheetml/2006/main" count="571" uniqueCount="155">
  <si>
    <t>Male</t>
  </si>
  <si>
    <t>Female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</si>
  <si>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</si>
  <si>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</si>
  <si>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</si>
  <si>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</si>
  <si>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</si>
  <si>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</si>
  <si>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</si>
  <si>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</si>
  <si>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</si>
  <si>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</si>
  <si>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</si>
  <si>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</si>
  <si>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</si>
  <si>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</si>
  <si>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</si>
  <si>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</si>
  <si>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</si>
  <si>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</si>
  <si>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</si>
  <si>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</si>
  <si>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</si>
  <si>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</si>
  <si>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</si>
  <si>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</si>
  <si>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</si>
  <si>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</si>
  <si>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</si>
  <si>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</si>
  <si>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</si>
  <si>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</si>
  <si>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</si>
  <si>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</si>
  <si>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</si>
  <si>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</si>
  <si>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</si>
  <si>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</si>
  <si>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</si>
  <si>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</si>
  <si>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</si>
  <si>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</si>
  <si>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</si>
  <si>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</si>
  <si>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</si>
  <si>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</si>
  <si>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</si>
  <si>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</si>
  <si>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</si>
  <si>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</si>
  <si>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</si>
  <si>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</si>
  <si>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</si>
  <si>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</si>
  <si>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</si>
  <si>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</si>
  <si>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</si>
  <si>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</si>
  <si>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</si>
  <si>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</si>
  <si>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</si>
  <si>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</si>
  <si>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</si>
  <si>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</si>
  <si>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</si>
  <si>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</si>
  <si>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</si>
  <si>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</si>
  <si>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</si>
  <si>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</si>
  <si>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</si>
  <si>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</si>
  <si>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</si>
  <si>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</si>
  <si>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</si>
  <si>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</si>
  <si>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</si>
  <si>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</si>
  <si>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</si>
  <si>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</si>
  <si>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Victoria</t>
  </si>
  <si>
    <t>number</t>
  </si>
  <si>
    <t>percent</t>
  </si>
  <si>
    <t>persons</t>
  </si>
  <si>
    <t>males</t>
  </si>
  <si>
    <t>females</t>
  </si>
  <si>
    <t>Total</t>
  </si>
  <si>
    <t>Degree</t>
  </si>
  <si>
    <t>Diploma/ Certificate</t>
  </si>
  <si>
    <t>No post-school qualification</t>
  </si>
  <si>
    <r>
      <t xml:space="preserve">         Select per cent or number here </t>
    </r>
    <r>
      <rPr>
        <sz val="10"/>
        <color theme="5" tint="-0.499984740745262"/>
        <rFont val="Wingdings"/>
        <charset val="2"/>
      </rPr>
      <t>F</t>
    </r>
  </si>
  <si>
    <r>
      <t xml:space="preserve">                Select municipalities here </t>
    </r>
    <r>
      <rPr>
        <sz val="10"/>
        <color theme="5" tint="-0.499984740745262"/>
        <rFont val="Wingdings"/>
        <charset val="2"/>
      </rPr>
      <t>F</t>
    </r>
  </si>
  <si>
    <r>
      <t xml:space="preserve">                              Select gender here </t>
    </r>
    <r>
      <rPr>
        <sz val="10"/>
        <color theme="5" tint="-0.499984740745262"/>
        <rFont val="Wingdings"/>
        <charset val="2"/>
      </rPr>
      <t>F</t>
    </r>
  </si>
  <si>
    <t>LGA by SEXP Sex, AGE5P Age in Five Year Groups and QALLP Non-School Qualification: Level of Education</t>
  </si>
  <si>
    <t>15 to 24</t>
  </si>
  <si>
    <t>25-44 years</t>
  </si>
  <si>
    <t>45-64</t>
  </si>
  <si>
    <t>65+</t>
  </si>
  <si>
    <t>degree or above</t>
  </si>
  <si>
    <t>Diploma &amp; Certificate</t>
  </si>
  <si>
    <t>Queenscliffe (B)</t>
  </si>
  <si>
    <r>
      <t xml:space="preserve">                              Select age here </t>
    </r>
    <r>
      <rPr>
        <sz val="10"/>
        <color theme="5" tint="-0.499984740745262"/>
        <rFont val="Wingdings"/>
        <charset val="2"/>
      </rPr>
      <t>F</t>
    </r>
  </si>
  <si>
    <t>15-24</t>
  </si>
  <si>
    <t>25-44</t>
  </si>
  <si>
    <t>15+</t>
  </si>
  <si>
    <t>Raw</t>
  </si>
  <si>
    <t>Adj</t>
  </si>
  <si>
    <t>Rank</t>
  </si>
  <si>
    <t>Males, 15 to 24, degree or above</t>
  </si>
  <si>
    <t>Males, 15 to 24, Diploma &amp; Certificate</t>
  </si>
  <si>
    <t>Males, 15 to 24, No post-school qualification</t>
  </si>
  <si>
    <t>Males, 25-44 years, degree or above</t>
  </si>
  <si>
    <t>Males, 25-44 years, Diploma &amp; Certificate</t>
  </si>
  <si>
    <t>Males, 25-44 years, No post-school qualification</t>
  </si>
  <si>
    <t>Males, 45-64, degree or above</t>
  </si>
  <si>
    <t>Males, 45-64, Diploma &amp; Certificate</t>
  </si>
  <si>
    <t>Males, 45-64, No post-school qualification</t>
  </si>
  <si>
    <t>Males, 65+, degree or above</t>
  </si>
  <si>
    <t>Males, 65+, Diploma &amp; Certificate</t>
  </si>
  <si>
    <t>Males, 65+, No post-school qualification</t>
  </si>
  <si>
    <t>Males, Total, degree or above</t>
  </si>
  <si>
    <t>Males, Total, Diploma &amp; Certificate</t>
  </si>
  <si>
    <t>Males, Total, No post-school qualification</t>
  </si>
  <si>
    <t>Females, 15 to 24, degree or above</t>
  </si>
  <si>
    <t>Females, 15 to 24, Diploma &amp; Certificate</t>
  </si>
  <si>
    <t>Females, 15 to 24, No post-school qualification</t>
  </si>
  <si>
    <t>Females, 25-44 years, degree or above</t>
  </si>
  <si>
    <t>Females, 25-44 years, Diploma &amp; Certificate</t>
  </si>
  <si>
    <t>Females, 25-44 years, No post-school qualification</t>
  </si>
  <si>
    <t>Females, 45-64, degree or above</t>
  </si>
  <si>
    <t>Females, 45-64, Diploma &amp; Certificate</t>
  </si>
  <si>
    <t>Females, 45-64, No post-school qualification</t>
  </si>
  <si>
    <t>Females, 65+, degree or above</t>
  </si>
  <si>
    <t>Females, 65+, Diploma &amp; Certificate</t>
  </si>
  <si>
    <t>Females, 65+, No post-school qualification</t>
  </si>
  <si>
    <t>Females, Total, degree or above</t>
  </si>
  <si>
    <t>Females, Total, Diploma &amp; Certificate</t>
  </si>
  <si>
    <t>Females, Total, No post-school qualification</t>
  </si>
  <si>
    <t>Qualifications by Gender and Age - Victorian municipalities, 2021</t>
  </si>
  <si>
    <t>From the findings of the 2021 Census</t>
  </si>
  <si>
    <t>Persons, 15 to 24, degree or above</t>
  </si>
  <si>
    <t>Persons, 15 to 24, No post-school qualification</t>
  </si>
  <si>
    <t>Persons, 25-44 years, degree or above</t>
  </si>
  <si>
    <t>Persons, 15 to 24, Diploma &amp; Certificate</t>
  </si>
  <si>
    <t>Persons, 25-44 years, Diploma &amp; Certificate</t>
  </si>
  <si>
    <t>Persons, 25-44 years, No post-school qualification</t>
  </si>
  <si>
    <t>Persons, 45-64, degree or above</t>
  </si>
  <si>
    <t>Persons, 45-64, Diploma &amp; Certificate</t>
  </si>
  <si>
    <t>Persons, 45-64, No post-school qualification</t>
  </si>
  <si>
    <t>Persons, 65+, degree or above</t>
  </si>
  <si>
    <t>Persons, 65+, Diploma &amp; Certificate</t>
  </si>
  <si>
    <t>Persons, 65+, No post-school qualification</t>
  </si>
  <si>
    <t>Persons, All ages, degree or above</t>
  </si>
  <si>
    <t>Persons, All ages, Diploma &amp; Certificate</t>
  </si>
  <si>
    <t>Persons, All ages, No post-school qualification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</si>
</sst>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6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sz val="10"/>
      <color theme="5" tint="-0.499984740745262"/>
      <name val="Wingdings"/>
      <charset val="2"/>
    </font>
    <font>
      <sz val="9"/>
      <name val="Garamond"/>
      <family val="1"/>
    </font>
    <font>
      <sz val="10"/>
      <name val="Garamond"/>
      <family val="1"/>
    </font>
    <font>
      <b/>
      <sz val="11"/>
      <name val="Garamond"/>
      <family val="1"/>
    </font>
    <font>
      <sz val="16"/>
      <name val="Garamond"/>
      <family val="1"/>
    </font>
    <font>
      <b/>
      <sz val="10"/>
      <name val="Calibri"/>
      <family val="2"/>
      <scheme val="minor"/>
    </font>
    <font>
      <sz val="6"/>
      <color theme="1" tint="0.499984740745262"/>
      <name val="Calibri"/>
      <family val="2"/>
      <scheme val="minor"/>
    </font>
    <font>
      <sz val="9"/>
      <name val="Calibri"/>
      <family val="2"/>
      <scheme val="minor"/>
    </font>
    <font>
      <b/>
      <sz val="6"/>
      <color theme="1" tint="0.499984740745262"/>
      <name val="Calibri"/>
      <family val="2"/>
      <scheme val="minor"/>
    </font>
    <font>
      <sz val="6"/>
      <color theme="1" tint="0.499984740745262"/>
      <name val="Arial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8"/>
      <name val="Garamond"/>
      <family val="1"/>
    </font>
    <font>
      <sz val="10"/>
      <color theme="0"/>
      <name val="Arial"/>
      <family val="2"/>
    </font>
    <font>
      <sz val="7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sz val="18"/>
      <color theme="0"/>
      <name val="Garamond"/>
      <family val="1"/>
    </font>
    <font>
      <b/>
      <sz val="11"/>
      <color theme="0"/>
      <name val="Garamond"/>
      <family val="1"/>
    </font>
    <font>
      <sz val="9"/>
      <color theme="0"/>
      <name val="Garamond"/>
      <family val="1"/>
    </font>
    <font>
      <sz val="10"/>
      <color theme="1"/>
      <name val="Arial"/>
      <family val="2"/>
    </font>
    <font>
      <b/>
      <sz val="10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6" tint="-0.24994659260841701"/>
      </top>
      <bottom style="hair">
        <color theme="6" tint="-0.24994659260841701"/>
      </bottom>
      <diagonal/>
    </border>
    <border>
      <left/>
      <right/>
      <top/>
      <bottom style="hair">
        <color theme="6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4" fillId="0" borderId="0">
      <protection locked="0"/>
    </xf>
    <xf numFmtId="0" fontId="1" fillId="3" borderId="2">
      <alignment vertical="center"/>
      <protection locked="0"/>
    </xf>
    <xf numFmtId="0" fontId="3" fillId="0" borderId="0">
      <protection locked="0"/>
    </xf>
    <xf numFmtId="0" fontId="1" fillId="0" borderId="0">
      <protection locked="0"/>
    </xf>
  </cellStyleXfs>
  <cellXfs count="55">
    <xf numFmtId="0" fontId="0" fillId="0" borderId="0" xfId="0">
      <protection locked="0"/>
    </xf>
    <xf numFmtId="0" fontId="7" fillId="6" borderId="0" xfId="0" applyFont="1" applyFill="1" applyProtection="1">
      <protection hidden="1"/>
    </xf>
    <xf numFmtId="0" fontId="7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8" fillId="0" borderId="0" xfId="0" applyFont="1" applyAlignment="1" applyProtection="1">
      <alignment horizontal="center"/>
      <protection locked="0" hidden="1"/>
    </xf>
    <xf numFmtId="0" fontId="8" fillId="0" borderId="0" xfId="0" applyFont="1" applyAlignment="1" applyProtection="1">
      <alignment horizontal="center"/>
      <protection hidden="1"/>
    </xf>
    <xf numFmtId="0" fontId="14" fillId="9" borderId="4" xfId="2" applyFont="1" applyFill="1" applyBorder="1" applyAlignment="1" applyProtection="1">
      <alignment horizontal="right" vertical="center" wrapText="1"/>
      <protection locked="0" hidden="1"/>
    </xf>
    <xf numFmtId="164" fontId="7" fillId="0" borderId="0" xfId="0" applyNumberFormat="1" applyFont="1" applyAlignment="1" applyProtection="1">
      <alignment horizontal="center"/>
      <protection hidden="1"/>
    </xf>
    <xf numFmtId="0" fontId="0" fillId="0" borderId="0" xfId="0" applyProtection="1">
      <protection locked="0" hidden="1"/>
    </xf>
    <xf numFmtId="164" fontId="14" fillId="0" borderId="5" xfId="0" applyNumberFormat="1" applyFont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1" fontId="17" fillId="0" borderId="0" xfId="0" applyNumberFormat="1" applyFont="1" applyAlignment="1" applyProtection="1">
      <alignment horizontal="center"/>
      <protection hidden="1"/>
    </xf>
    <xf numFmtId="0" fontId="18" fillId="0" borderId="0" xfId="9" applyFont="1">
      <protection locked="0"/>
    </xf>
    <xf numFmtId="0" fontId="19" fillId="5" borderId="0" xfId="6" applyFont="1" applyFill="1">
      <protection locked="0"/>
    </xf>
    <xf numFmtId="0" fontId="19" fillId="0" borderId="0" xfId="9" applyFont="1">
      <protection locked="0"/>
    </xf>
    <xf numFmtId="0" fontId="20" fillId="5" borderId="0" xfId="6" applyFont="1" applyFill="1" applyAlignment="1">
      <alignment horizontal="center"/>
      <protection locked="0"/>
    </xf>
    <xf numFmtId="0" fontId="6" fillId="0" borderId="0" xfId="9" applyFont="1" applyAlignment="1">
      <alignment horizontal="center"/>
      <protection locked="0"/>
    </xf>
    <xf numFmtId="0" fontId="5" fillId="5" borderId="0" xfId="6" applyFont="1" applyFill="1" applyAlignment="1">
      <alignment horizontal="center"/>
      <protection locked="0"/>
    </xf>
    <xf numFmtId="0" fontId="21" fillId="0" borderId="0" xfId="9" applyFont="1">
      <protection locked="0"/>
    </xf>
    <xf numFmtId="0" fontId="8" fillId="0" borderId="0" xfId="9" applyFont="1">
      <protection locked="0"/>
    </xf>
    <xf numFmtId="0" fontId="8" fillId="5" borderId="6" xfId="2" applyFont="1" applyFill="1" applyBorder="1" applyAlignment="1">
      <alignment horizontal="center" vertical="center" wrapText="1"/>
      <protection locked="0"/>
    </xf>
    <xf numFmtId="0" fontId="8" fillId="5" borderId="7" xfId="2" applyFont="1" applyFill="1" applyBorder="1" applyAlignment="1">
      <alignment horizontal="center" vertical="center" wrapText="1"/>
      <protection locked="0"/>
    </xf>
    <xf numFmtId="0" fontId="18" fillId="0" borderId="0" xfId="9" applyFont="1" applyAlignment="1">
      <alignment horizontal="center"/>
      <protection locked="0"/>
    </xf>
    <xf numFmtId="3" fontId="19" fillId="5" borderId="3" xfId="7" applyNumberFormat="1" applyFont="1" applyFill="1" applyBorder="1" applyAlignment="1">
      <alignment vertical="center" wrapText="1"/>
      <protection locked="0"/>
    </xf>
    <xf numFmtId="3" fontId="19" fillId="5" borderId="3" xfId="1" applyNumberFormat="1" applyFont="1" applyFill="1" applyBorder="1">
      <protection locked="0"/>
    </xf>
    <xf numFmtId="0" fontId="18" fillId="5" borderId="0" xfId="5" applyFont="1" applyFill="1">
      <protection locked="0"/>
    </xf>
    <xf numFmtId="0" fontId="19" fillId="5" borderId="0" xfId="5" applyFont="1" applyFill="1">
      <protection locked="0"/>
    </xf>
    <xf numFmtId="0" fontId="22" fillId="0" borderId="0" xfId="0" applyFont="1" applyProtection="1">
      <protection hidden="1"/>
    </xf>
    <xf numFmtId="0" fontId="23" fillId="7" borderId="0" xfId="0" applyFont="1" applyFill="1" applyAlignment="1" applyProtection="1">
      <alignment horizontal="center" vertical="center" wrapText="1"/>
      <protection hidden="1"/>
    </xf>
    <xf numFmtId="0" fontId="23" fillId="8" borderId="0" xfId="0" applyFont="1" applyFill="1" applyAlignment="1" applyProtection="1">
      <alignment horizontal="center" vertical="center" wrapText="1"/>
      <protection hidden="1"/>
    </xf>
    <xf numFmtId="3" fontId="19" fillId="0" borderId="0" xfId="9" applyNumberFormat="1" applyFont="1">
      <protection locked="0"/>
    </xf>
    <xf numFmtId="0" fontId="6" fillId="0" borderId="0" xfId="0" applyFont="1" applyProtection="1"/>
    <xf numFmtId="0" fontId="0" fillId="0" borderId="0" xfId="0" applyProtection="1"/>
    <xf numFmtId="164" fontId="0" fillId="0" borderId="0" xfId="0" applyNumberFormat="1" applyAlignment="1" applyProtection="1">
      <alignment horizontal="center"/>
    </xf>
    <xf numFmtId="0" fontId="17" fillId="0" borderId="0" xfId="0" applyFont="1" applyProtection="1"/>
    <xf numFmtId="0" fontId="25" fillId="0" borderId="0" xfId="0" applyFont="1" applyProtection="1"/>
    <xf numFmtId="0" fontId="9" fillId="0" borderId="0" xfId="0" applyFont="1" applyProtection="1"/>
    <xf numFmtId="0" fontId="26" fillId="0" borderId="0" xfId="0" applyFont="1" applyProtection="1"/>
    <xf numFmtId="0" fontId="27" fillId="5" borderId="0" xfId="2" applyFont="1" applyFill="1" applyBorder="1" applyAlignment="1" applyProtection="1">
      <alignment horizontal="center" vertical="center" wrapText="1"/>
    </xf>
    <xf numFmtId="0" fontId="10" fillId="7" borderId="0" xfId="0" applyFont="1" applyFill="1" applyProtection="1">
      <protection hidden="1"/>
    </xf>
    <xf numFmtId="0" fontId="31" fillId="0" borderId="0" xfId="0" applyFont="1" applyProtection="1"/>
    <xf numFmtId="0" fontId="32" fillId="0" borderId="0" xfId="0" applyFont="1" applyProtection="1"/>
    <xf numFmtId="164" fontId="25" fillId="0" borderId="0" xfId="0" applyNumberFormat="1" applyFont="1" applyAlignment="1" applyProtection="1">
      <alignment horizontal="center"/>
    </xf>
    <xf numFmtId="3" fontId="9" fillId="5" borderId="0" xfId="7" applyNumberFormat="1" applyFont="1" applyFill="1" applyBorder="1" applyAlignment="1" applyProtection="1">
      <alignment vertical="center" wrapText="1"/>
    </xf>
    <xf numFmtId="164" fontId="9" fillId="0" borderId="0" xfId="0" applyNumberFormat="1" applyFont="1" applyProtection="1"/>
    <xf numFmtId="164" fontId="9" fillId="0" borderId="0" xfId="0" applyNumberFormat="1" applyFont="1" applyAlignment="1" applyProtection="1">
      <alignment horizontal="center"/>
    </xf>
    <xf numFmtId="0" fontId="9" fillId="0" borderId="0" xfId="0" applyFont="1" applyAlignment="1" applyProtection="1">
      <alignment horizontal="center"/>
      <protection hidden="1"/>
    </xf>
    <xf numFmtId="0" fontId="15" fillId="6" borderId="0" xfId="0" applyFont="1" applyFill="1" applyAlignment="1" applyProtection="1">
      <alignment horizontal="center"/>
      <protection hidden="1"/>
    </xf>
    <xf numFmtId="0" fontId="13" fillId="6" borderId="0" xfId="0" applyFont="1" applyFill="1" applyAlignment="1" applyProtection="1">
      <alignment horizontal="center"/>
      <protection hidden="1"/>
    </xf>
    <xf numFmtId="0" fontId="24" fillId="6" borderId="0" xfId="0" applyFont="1" applyFill="1" applyAlignment="1" applyProtection="1">
      <alignment horizontal="center" wrapText="1"/>
      <protection hidden="1"/>
    </xf>
    <xf numFmtId="0" fontId="16" fillId="6" borderId="0" xfId="0" applyFont="1" applyFill="1" applyAlignment="1" applyProtection="1">
      <alignment horizontal="center" wrapText="1"/>
      <protection hidden="1"/>
    </xf>
    <xf numFmtId="0" fontId="29" fillId="7" borderId="0" xfId="0" applyFont="1" applyFill="1" applyAlignment="1" applyProtection="1">
      <alignment horizontal="center"/>
      <protection hidden="1"/>
    </xf>
    <xf numFmtId="0" fontId="28" fillId="7" borderId="0" xfId="0" applyFont="1" applyFill="1" applyAlignment="1" applyProtection="1">
      <alignment horizontal="center" wrapText="1"/>
      <protection hidden="1"/>
    </xf>
    <xf numFmtId="0" fontId="30" fillId="7" borderId="0" xfId="0" applyFont="1" applyFill="1" applyAlignment="1" applyProtection="1">
      <alignment horizontal="center"/>
      <protection hidden="1"/>
    </xf>
  </cellXfs>
  <cellStyles count="10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Normal" xfId="0" builtinId="0"/>
    <cellStyle name="Normal 2" xfId="9" xr:uid="{00000000-0005-0000-0000-000007000000}"/>
    <cellStyle name="rowfield" xfId="7" xr:uid="{00000000-0005-0000-0000-000008000000}"/>
    <cellStyle name="Test" xfId="8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77c8a01414fd49f1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465432205589717E-2"/>
          <c:y val="5.9152527434376684E-2"/>
          <c:w val="0.89312658994548633"/>
          <c:h val="0.707580430935112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'Municipality Detail'!$D$15</c:f>
              <c:strCache>
                <c:ptCount val="1"/>
                <c:pt idx="0">
                  <c:v>Greater Dandenong: percent of persons aged 25-44, by qualification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'Municipality Detail'!$C$16:$C$18</c:f>
              <c:strCache>
                <c:ptCount val="3"/>
                <c:pt idx="0">
                  <c:v>Degree</c:v>
                </c:pt>
                <c:pt idx="1">
                  <c:v>Diploma/ Certificate</c:v>
                </c:pt>
                <c:pt idx="2">
                  <c:v>No post-school qualification</c:v>
                </c:pt>
              </c:strCache>
            </c:strRef>
          </c:cat>
          <c:val>
            <c:numRef>
              <c:f>'Municipality Detail'!$D$16:$D$18</c:f>
              <c:numCache>
                <c:formatCode>0.0</c:formatCode>
                <c:ptCount val="3"/>
                <c:pt idx="0">
                  <c:v>36.871952398341676</c:v>
                </c:pt>
                <c:pt idx="1">
                  <c:v>26.509569737718298</c:v>
                </c:pt>
                <c:pt idx="2">
                  <c:v>36.618477863940022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B0-44EA-BE58-EB2549E26FE2}"/>
            </c:ext>
          </c:extLst>
        </c:ser>
        <c:ser>
          <c:idx val="1"/>
          <c:order val="1"/>
          <c:tx>
            <c:strRef>
              <c:f>'Municipality Detail'!$G$15</c:f>
              <c:strCache>
                <c:ptCount val="1"/>
                <c:pt idx="0">
                  <c:v>Victoria: percent of persons aged 25-44, by qualification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'Municipality Detail'!$C$16:$C$18</c:f>
              <c:strCache>
                <c:ptCount val="3"/>
                <c:pt idx="0">
                  <c:v>Degree</c:v>
                </c:pt>
                <c:pt idx="1">
                  <c:v>Diploma/ Certificate</c:v>
                </c:pt>
                <c:pt idx="2">
                  <c:v>No post-school qualification</c:v>
                </c:pt>
              </c:strCache>
            </c:strRef>
          </c:cat>
          <c:val>
            <c:numRef>
              <c:f>'Municipality Detail'!$G$16:$G$18</c:f>
              <c:numCache>
                <c:formatCode>0.0</c:formatCode>
                <c:ptCount val="3"/>
                <c:pt idx="0">
                  <c:v>44.27985329558085</c:v>
                </c:pt>
                <c:pt idx="1">
                  <c:v>32.648814683131825</c:v>
                </c:pt>
                <c:pt idx="2">
                  <c:v>23.071332021287326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B0-44EA-BE58-EB2549E26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67106304"/>
        <c:axId val="67107840"/>
      </c:barChart>
      <c:catAx>
        <c:axId val="671063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2460000"/>
          <a:lstStyle/>
          <a:p>
            <a:pPr>
              <a:defRPr sz="1000"/>
            </a:pPr>
            <a:endParaRPr lang="en-US"/>
          </a:p>
        </c:txPr>
        <c:crossAx val="67107840"/>
        <c:crosses val="autoZero"/>
        <c:auto val="1"/>
        <c:lblAlgn val="ctr"/>
        <c:lblOffset val="100"/>
        <c:noMultiLvlLbl val="0"/>
      </c:catAx>
      <c:valAx>
        <c:axId val="6710784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AU" sz="1200"/>
                  <a:t>Number or per cent of persons</a:t>
                </a:r>
              </a:p>
            </c:rich>
          </c:tx>
          <c:layout>
            <c:manualLayout>
              <c:xMode val="edge"/>
              <c:yMode val="edge"/>
              <c:x val="2.1437059777873173E-2"/>
              <c:y val="0.2488368490690259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crossAx val="671063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3866941603298165"/>
          <c:y val="3.9748138894206662E-5"/>
          <c:w val="0.55916399993849064"/>
          <c:h val="9.2894699144705078E-2"/>
        </c:manualLayout>
      </c:layout>
      <c:overlay val="0"/>
      <c:txPr>
        <a:bodyPr/>
        <a:lstStyle/>
        <a:p>
          <a:pPr>
            <a:defRPr sz="105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Garamond" pitchFamily="18" charset="0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653371884392534"/>
          <c:y val="3.4232264844227478E-2"/>
          <c:w val="0.80236807118994014"/>
          <c:h val="0.9513291489274298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'Municipalities Compared'!$F$8:$F$86</c:f>
              <c:strCache>
                <c:ptCount val="79"/>
                <c:pt idx="0">
                  <c:v>Melbourne</c:v>
                </c:pt>
                <c:pt idx="1">
                  <c:v>Yarra</c:v>
                </c:pt>
                <c:pt idx="2">
                  <c:v>Stonnington</c:v>
                </c:pt>
                <c:pt idx="3">
                  <c:v>Boroondara</c:v>
                </c:pt>
                <c:pt idx="4">
                  <c:v>Port Phillip</c:v>
                </c:pt>
                <c:pt idx="5">
                  <c:v>Glen Eira</c:v>
                </c:pt>
                <c:pt idx="6">
                  <c:v>Bayside</c:v>
                </c:pt>
                <c:pt idx="7">
                  <c:v>Monash</c:v>
                </c:pt>
                <c:pt idx="8">
                  <c:v>Whitehorse</c:v>
                </c:pt>
                <c:pt idx="9">
                  <c:v>Maribyrnong</c:v>
                </c:pt>
                <c:pt idx="10">
                  <c:v>Moreland</c:v>
                </c:pt>
                <c:pt idx="11">
                  <c:v>Darebin</c:v>
                </c:pt>
                <c:pt idx="12">
                  <c:v>Manningham</c:v>
                </c:pt>
                <c:pt idx="13">
                  <c:v>Queenscliffe (B)</c:v>
                </c:pt>
                <c:pt idx="14">
                  <c:v>Banyule</c:v>
                </c:pt>
                <c:pt idx="15">
                  <c:v>Moonee Valley</c:v>
                </c:pt>
                <c:pt idx="16">
                  <c:v>Wyndham</c:v>
                </c:pt>
                <c:pt idx="17">
                  <c:v>Surf Coast</c:v>
                </c:pt>
                <c:pt idx="18">
                  <c:v>Hobsons Bay</c:v>
                </c:pt>
                <c:pt idx="19">
                  <c:v>Kingston</c:v>
                </c:pt>
                <c:pt idx="20">
                  <c:v>Nillumbik</c:v>
                </c:pt>
                <c:pt idx="21">
                  <c:v>Maroondah</c:v>
                </c:pt>
                <c:pt idx="22">
                  <c:v>Mount Alexander</c:v>
                </c:pt>
                <c:pt idx="23">
                  <c:v>Knox</c:v>
                </c:pt>
                <c:pt idx="24">
                  <c:v>Macedon Ranges</c:v>
                </c:pt>
                <c:pt idx="25">
                  <c:v>Hepburn</c:v>
                </c:pt>
                <c:pt idx="26">
                  <c:v>Greater Geelong</c:v>
                </c:pt>
                <c:pt idx="27">
                  <c:v>Whittlesea</c:v>
                </c:pt>
                <c:pt idx="28">
                  <c:v>Casey</c:v>
                </c:pt>
                <c:pt idx="29">
                  <c:v>Ballarat</c:v>
                </c:pt>
                <c:pt idx="30">
                  <c:v>Greater Dandenong</c:v>
                </c:pt>
                <c:pt idx="31">
                  <c:v>Melton</c:v>
                </c:pt>
                <c:pt idx="32">
                  <c:v>Mornington Peninsula</c:v>
                </c:pt>
                <c:pt idx="33">
                  <c:v>Brimbank</c:v>
                </c:pt>
                <c:pt idx="34">
                  <c:v>Hume</c:v>
                </c:pt>
                <c:pt idx="35">
                  <c:v>Indigo</c:v>
                </c:pt>
                <c:pt idx="36">
                  <c:v>Yarra Ranges</c:v>
                </c:pt>
                <c:pt idx="37">
                  <c:v>Alpine</c:v>
                </c:pt>
                <c:pt idx="38">
                  <c:v>Cardinia</c:v>
                </c:pt>
                <c:pt idx="39">
                  <c:v>Greater Bendigo</c:v>
                </c:pt>
                <c:pt idx="40">
                  <c:v>Warrnambool</c:v>
                </c:pt>
                <c:pt idx="41">
                  <c:v>Frankston</c:v>
                </c:pt>
                <c:pt idx="42">
                  <c:v>Mansfield</c:v>
                </c:pt>
                <c:pt idx="43">
                  <c:v>Moyne</c:v>
                </c:pt>
                <c:pt idx="44">
                  <c:v>Bass Coast</c:v>
                </c:pt>
                <c:pt idx="45">
                  <c:v>Moorabool</c:v>
                </c:pt>
                <c:pt idx="46">
                  <c:v>Wangaratta</c:v>
                </c:pt>
                <c:pt idx="47">
                  <c:v>Baw Baw</c:v>
                </c:pt>
                <c:pt idx="48">
                  <c:v>South Gippsland</c:v>
                </c:pt>
                <c:pt idx="49">
                  <c:v>Golden Plains</c:v>
                </c:pt>
                <c:pt idx="50">
                  <c:v>Strathbogie</c:v>
                </c:pt>
                <c:pt idx="51">
                  <c:v>Southern Grampians</c:v>
                </c:pt>
                <c:pt idx="52">
                  <c:v>Murrindindi</c:v>
                </c:pt>
                <c:pt idx="53">
                  <c:v>Wodonga</c:v>
                </c:pt>
                <c:pt idx="54">
                  <c:v>Colac-Otway</c:v>
                </c:pt>
                <c:pt idx="55">
                  <c:v>Greater Shepparton</c:v>
                </c:pt>
                <c:pt idx="56">
                  <c:v>Horsham</c:v>
                </c:pt>
                <c:pt idx="57">
                  <c:v>Mitchell</c:v>
                </c:pt>
                <c:pt idx="58">
                  <c:v>Wellington</c:v>
                </c:pt>
                <c:pt idx="59">
                  <c:v>Benalla</c:v>
                </c:pt>
                <c:pt idx="60">
                  <c:v>Towong</c:v>
                </c:pt>
                <c:pt idx="61">
                  <c:v>East Gippsland</c:v>
                </c:pt>
                <c:pt idx="62">
                  <c:v>Corangamite</c:v>
                </c:pt>
                <c:pt idx="63">
                  <c:v>Mildura</c:v>
                </c:pt>
                <c:pt idx="64">
                  <c:v>Latrobe</c:v>
                </c:pt>
                <c:pt idx="65">
                  <c:v>Ararat</c:v>
                </c:pt>
                <c:pt idx="66">
                  <c:v>Northern Grampians</c:v>
                </c:pt>
                <c:pt idx="67">
                  <c:v>Pyrenees</c:v>
                </c:pt>
                <c:pt idx="68">
                  <c:v>West Wimmera</c:v>
                </c:pt>
                <c:pt idx="69">
                  <c:v>Buloke</c:v>
                </c:pt>
                <c:pt idx="70">
                  <c:v>Campaspe</c:v>
                </c:pt>
                <c:pt idx="71">
                  <c:v>Hindmarsh</c:v>
                </c:pt>
                <c:pt idx="72">
                  <c:v>Swan Hill</c:v>
                </c:pt>
                <c:pt idx="73">
                  <c:v>Loddon</c:v>
                </c:pt>
                <c:pt idx="74">
                  <c:v>Glenelg</c:v>
                </c:pt>
                <c:pt idx="75">
                  <c:v>Moira</c:v>
                </c:pt>
                <c:pt idx="76">
                  <c:v>Yarriambiack</c:v>
                </c:pt>
                <c:pt idx="77">
                  <c:v>Central Goldfields</c:v>
                </c:pt>
                <c:pt idx="78">
                  <c:v>Gannawarra</c:v>
                </c:pt>
              </c:strCache>
            </c:strRef>
          </c:cat>
          <c:val>
            <c:numRef>
              <c:f>'Municipalities Compared'!$G$8:$G$86</c:f>
              <c:numCache>
                <c:formatCode>0.0</c:formatCode>
                <c:ptCount val="79"/>
                <c:pt idx="0">
                  <c:v>56.146380595841073</c:v>
                </c:pt>
                <c:pt idx="1">
                  <c:v>54.807947723529729</c:v>
                </c:pt>
                <c:pt idx="2">
                  <c:v>52.392338970520278</c:v>
                </c:pt>
                <c:pt idx="3">
                  <c:v>49.91176667684266</c:v>
                </c:pt>
                <c:pt idx="4">
                  <c:v>48.900699774812949</c:v>
                </c:pt>
                <c:pt idx="5">
                  <c:v>44.830682622735672</c:v>
                </c:pt>
                <c:pt idx="6">
                  <c:v>42.117345644563947</c:v>
                </c:pt>
                <c:pt idx="7">
                  <c:v>40.886499847178108</c:v>
                </c:pt>
                <c:pt idx="8">
                  <c:v>40.34039119585195</c:v>
                </c:pt>
                <c:pt idx="9">
                  <c:v>39.974762269593036</c:v>
                </c:pt>
                <c:pt idx="10">
                  <c:v>39.610178748025803</c:v>
                </c:pt>
                <c:pt idx="11">
                  <c:v>37.94891378139851</c:v>
                </c:pt>
                <c:pt idx="12">
                  <c:v>37.070089443630302</c:v>
                </c:pt>
                <c:pt idx="13">
                  <c:v>36.998123827392121</c:v>
                </c:pt>
                <c:pt idx="14">
                  <c:v>35.375594488028945</c:v>
                </c:pt>
                <c:pt idx="15">
                  <c:v>34.947098762860833</c:v>
                </c:pt>
                <c:pt idx="16">
                  <c:v>32.709690563862509</c:v>
                </c:pt>
                <c:pt idx="17">
                  <c:v>31.767233661593551</c:v>
                </c:pt>
                <c:pt idx="18">
                  <c:v>30.476795747692577</c:v>
                </c:pt>
                <c:pt idx="19">
                  <c:v>29.849703469006418</c:v>
                </c:pt>
                <c:pt idx="20">
                  <c:v>29.31059165183958</c:v>
                </c:pt>
                <c:pt idx="21">
                  <c:v>28.107231723656508</c:v>
                </c:pt>
                <c:pt idx="22">
                  <c:v>26.907011117537433</c:v>
                </c:pt>
                <c:pt idx="23">
                  <c:v>26.843260740669518</c:v>
                </c:pt>
                <c:pt idx="24">
                  <c:v>24.611025109542677</c:v>
                </c:pt>
                <c:pt idx="25">
                  <c:v>23.61384967268712</c:v>
                </c:pt>
                <c:pt idx="26">
                  <c:v>23.011691091717438</c:v>
                </c:pt>
                <c:pt idx="27">
                  <c:v>22.920129160928816</c:v>
                </c:pt>
                <c:pt idx="28">
                  <c:v>21.629155796247137</c:v>
                </c:pt>
                <c:pt idx="29">
                  <c:v>21.605894223098222</c:v>
                </c:pt>
                <c:pt idx="30">
                  <c:v>21.557581886716758</c:v>
                </c:pt>
                <c:pt idx="31">
                  <c:v>21.396416206232058</c:v>
                </c:pt>
                <c:pt idx="32">
                  <c:v>20.49125638121247</c:v>
                </c:pt>
                <c:pt idx="33">
                  <c:v>20.099717625874746</c:v>
                </c:pt>
                <c:pt idx="34">
                  <c:v>20.007794947040214</c:v>
                </c:pt>
                <c:pt idx="35">
                  <c:v>19.825340891680714</c:v>
                </c:pt>
                <c:pt idx="36">
                  <c:v>19.718309859154928</c:v>
                </c:pt>
                <c:pt idx="37">
                  <c:v>19.564566064116647</c:v>
                </c:pt>
                <c:pt idx="38">
                  <c:v>18.37669020832594</c:v>
                </c:pt>
                <c:pt idx="39">
                  <c:v>18.316892109322119</c:v>
                </c:pt>
                <c:pt idx="40">
                  <c:v>18.176022799715003</c:v>
                </c:pt>
                <c:pt idx="41">
                  <c:v>17.691217587804971</c:v>
                </c:pt>
                <c:pt idx="42">
                  <c:v>17.332979147297117</c:v>
                </c:pt>
                <c:pt idx="43">
                  <c:v>17.092866756393001</c:v>
                </c:pt>
                <c:pt idx="44">
                  <c:v>16.721618825963279</c:v>
                </c:pt>
                <c:pt idx="45">
                  <c:v>16.519514216728531</c:v>
                </c:pt>
                <c:pt idx="46">
                  <c:v>15.954480028787332</c:v>
                </c:pt>
                <c:pt idx="47">
                  <c:v>15.616945498851868</c:v>
                </c:pt>
                <c:pt idx="48">
                  <c:v>15.606027516925092</c:v>
                </c:pt>
                <c:pt idx="49">
                  <c:v>14.931117184449775</c:v>
                </c:pt>
                <c:pt idx="50">
                  <c:v>14.838255977496484</c:v>
                </c:pt>
                <c:pt idx="51">
                  <c:v>14.711344368187323</c:v>
                </c:pt>
                <c:pt idx="52">
                  <c:v>14.602312543798179</c:v>
                </c:pt>
                <c:pt idx="53">
                  <c:v>14.47562313842295</c:v>
                </c:pt>
                <c:pt idx="54">
                  <c:v>14.297579496915045</c:v>
                </c:pt>
                <c:pt idx="55">
                  <c:v>14.187852963363168</c:v>
                </c:pt>
                <c:pt idx="56">
                  <c:v>13.863725876329264</c:v>
                </c:pt>
                <c:pt idx="57">
                  <c:v>13.766794760315278</c:v>
                </c:pt>
                <c:pt idx="58">
                  <c:v>13.227387494430417</c:v>
                </c:pt>
                <c:pt idx="59">
                  <c:v>13.140025692787669</c:v>
                </c:pt>
                <c:pt idx="60">
                  <c:v>13.058568329718003</c:v>
                </c:pt>
                <c:pt idx="61">
                  <c:v>13.030029290191891</c:v>
                </c:pt>
                <c:pt idx="62">
                  <c:v>12.623074981065388</c:v>
                </c:pt>
                <c:pt idx="63">
                  <c:v>12.437628412092751</c:v>
                </c:pt>
                <c:pt idx="64">
                  <c:v>12.145698877199186</c:v>
                </c:pt>
                <c:pt idx="65">
                  <c:v>12.129349893700347</c:v>
                </c:pt>
                <c:pt idx="66">
                  <c:v>11.985403124643632</c:v>
                </c:pt>
                <c:pt idx="67">
                  <c:v>11.766765890386973</c:v>
                </c:pt>
                <c:pt idx="68">
                  <c:v>11.644782308223911</c:v>
                </c:pt>
                <c:pt idx="69">
                  <c:v>11.528268551236749</c:v>
                </c:pt>
                <c:pt idx="70">
                  <c:v>11.417570878543927</c:v>
                </c:pt>
                <c:pt idx="71">
                  <c:v>10.94654015274242</c:v>
                </c:pt>
                <c:pt idx="72">
                  <c:v>10.914240548017389</c:v>
                </c:pt>
                <c:pt idx="73">
                  <c:v>10.639441160666308</c:v>
                </c:pt>
                <c:pt idx="74">
                  <c:v>10.502103049421661</c:v>
                </c:pt>
                <c:pt idx="75">
                  <c:v>9.9254261363636367</c:v>
                </c:pt>
                <c:pt idx="76">
                  <c:v>9.6189881324172397</c:v>
                </c:pt>
                <c:pt idx="77">
                  <c:v>8.9578801661063867</c:v>
                </c:pt>
                <c:pt idx="78">
                  <c:v>8.9229211492216169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39-4DD2-A543-0DAE3BCE0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67900544"/>
        <c:axId val="67902080"/>
      </c:barChart>
      <c:catAx>
        <c:axId val="6790054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67902080"/>
        <c:crosses val="autoZero"/>
        <c:auto val="1"/>
        <c:lblAlgn val="ctr"/>
        <c:lblOffset val="100"/>
        <c:noMultiLvlLbl val="0"/>
      </c:catAx>
      <c:valAx>
        <c:axId val="67902080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Percent 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679005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D$8" fmlaRange="'New Data'!$B$6:$B$85" sel="26" val="0"/>
</file>

<file path=xl/ctrlProps/ctrlProp2.xml><?xml version="1.0" encoding="utf-8"?>
<formControlPr xmlns="http://schemas.microsoft.com/office/spreadsheetml/2009/9/main" objectType="Drop" dropLines="3" dropStyle="combo" dx="15" fmlaLink="$D$10" fmlaRange="$O$7:$O$9" sel="3" val="0"/>
</file>

<file path=xl/ctrlProps/ctrlProp3.xml><?xml version="1.0" encoding="utf-8"?>
<formControlPr xmlns="http://schemas.microsoft.com/office/spreadsheetml/2009/9/main" objectType="Drop" dropLines="5" dropStyle="combo" dx="15" fmlaLink="$D$12" fmlaRange="$P$8:$P$12" sel="2" val="0"/>
</file>

<file path=xl/ctrlProps/ctrlProp4.xml><?xml version="1.0" encoding="utf-8"?>
<formControlPr xmlns="http://schemas.microsoft.com/office/spreadsheetml/2009/9/main" objectType="Drop" dropLines="45" dropStyle="combo" dx="15" fmlaLink="$G$8" fmlaRange="'New Data'!$B$6:$B$85" sel="80" val="35"/>
</file>

<file path=xl/ctrlProps/ctrlProp5.xml><?xml version="1.0" encoding="utf-8"?>
<formControlPr xmlns="http://schemas.microsoft.com/office/spreadsheetml/2009/9/main" objectType="Drop" dropLines="3" dropStyle="combo" dx="15" fmlaLink="$G$10" fmlaRange="$O$7:$O$9" sel="3" val="0"/>
</file>

<file path=xl/ctrlProps/ctrlProp6.xml><?xml version="1.0" encoding="utf-8"?>
<formControlPr xmlns="http://schemas.microsoft.com/office/spreadsheetml/2009/9/main" objectType="Drop" dropLines="5" dropStyle="combo" dx="15" fmlaLink="$G$12" fmlaRange="$P$8:$P$12" sel="2" val="0"/>
</file>

<file path=xl/ctrlProps/ctrlProp7.xml><?xml version="1.0" encoding="utf-8"?>
<formControlPr xmlns="http://schemas.microsoft.com/office/spreadsheetml/2009/9/main" objectType="Drop" dropLines="2" dropStyle="combo" dx="15" fmlaLink="$G$14" fmlaRange="$O$10:$O$11" sel="2" val="0"/>
</file>

<file path=xl/ctrlProps/ctrlProp8.xml><?xml version="1.0" encoding="utf-8"?>
<formControlPr xmlns="http://schemas.microsoft.com/office/spreadsheetml/2009/9/main" objectType="Drop" dropLines="2" dropStyle="combo" dx="15" fmlaLink="$D$14" fmlaRange="$O$10:$O$11" sel="2" val="0"/>
</file>

<file path=xl/ctrlProps/ctrlProp9.xml><?xml version="1.0" encoding="utf-8"?>
<formControlPr xmlns="http://schemas.microsoft.com/office/spreadsheetml/2009/9/main" objectType="Drop" dropLines="45" dropStyle="combo" dx="16" fmlaLink="$C$4" fmlaRange="$Q$8:$Q$52" sel="43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87843</xdr:colOff>
      <xdr:row>18</xdr:row>
      <xdr:rowOff>66676</xdr:rowOff>
    </xdr:from>
    <xdr:to>
      <xdr:col>7</xdr:col>
      <xdr:colOff>354808</xdr:colOff>
      <xdr:row>49</xdr:row>
      <xdr:rowOff>35717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</xdr:row>
          <xdr:rowOff>47625</xdr:rowOff>
        </xdr:from>
        <xdr:to>
          <xdr:col>4</xdr:col>
          <xdr:colOff>9525</xdr:colOff>
          <xdr:row>8</xdr:row>
          <xdr:rowOff>9525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9</xdr:row>
          <xdr:rowOff>28575</xdr:rowOff>
        </xdr:from>
        <xdr:to>
          <xdr:col>3</xdr:col>
          <xdr:colOff>1428750</xdr:colOff>
          <xdr:row>10</xdr:row>
          <xdr:rowOff>19050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11</xdr:row>
          <xdr:rowOff>28575</xdr:rowOff>
        </xdr:from>
        <xdr:to>
          <xdr:col>3</xdr:col>
          <xdr:colOff>1419225</xdr:colOff>
          <xdr:row>12</xdr:row>
          <xdr:rowOff>19050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9525</xdr:rowOff>
        </xdr:from>
        <xdr:to>
          <xdr:col>7</xdr:col>
          <xdr:colOff>219075</xdr:colOff>
          <xdr:row>7</xdr:row>
          <xdr:rowOff>209550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9</xdr:row>
          <xdr:rowOff>9525</xdr:rowOff>
        </xdr:from>
        <xdr:to>
          <xdr:col>6</xdr:col>
          <xdr:colOff>1419225</xdr:colOff>
          <xdr:row>10</xdr:row>
          <xdr:rowOff>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11</xdr:row>
          <xdr:rowOff>0</xdr:rowOff>
        </xdr:from>
        <xdr:to>
          <xdr:col>6</xdr:col>
          <xdr:colOff>1419225</xdr:colOff>
          <xdr:row>11</xdr:row>
          <xdr:rowOff>200025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13</xdr:row>
          <xdr:rowOff>0</xdr:rowOff>
        </xdr:from>
        <xdr:to>
          <xdr:col>6</xdr:col>
          <xdr:colOff>1400175</xdr:colOff>
          <xdr:row>13</xdr:row>
          <xdr:rowOff>200025</xdr:rowOff>
        </xdr:to>
        <xdr:sp macro="" textlink="">
          <xdr:nvSpPr>
            <xdr:cNvPr id="2056" name="Drop Dow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13</xdr:row>
          <xdr:rowOff>19050</xdr:rowOff>
        </xdr:from>
        <xdr:to>
          <xdr:col>3</xdr:col>
          <xdr:colOff>1419225</xdr:colOff>
          <xdr:row>14</xdr:row>
          <xdr:rowOff>9525</xdr:rowOff>
        </xdr:to>
        <xdr:sp macro="" textlink="">
          <xdr:nvSpPr>
            <xdr:cNvPr id="2058" name="Drop Down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</xdr:row>
          <xdr:rowOff>152400</xdr:rowOff>
        </xdr:from>
        <xdr:to>
          <xdr:col>6</xdr:col>
          <xdr:colOff>333375</xdr:colOff>
          <xdr:row>4</xdr:row>
          <xdr:rowOff>28575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19050</xdr:colOff>
      <xdr:row>4</xdr:row>
      <xdr:rowOff>123824</xdr:rowOff>
    </xdr:from>
    <xdr:to>
      <xdr:col>11</xdr:col>
      <xdr:colOff>9525</xdr:colOff>
      <xdr:row>73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  <pageSetUpPr fitToPage="1"/>
  </sheetPr>
  <dimension ref="A1:S36"/>
  <sheetViews>
    <sheetView showGridLines="0" showRowColHeaders="0" tabSelected="1" zoomScale="90" zoomScaleNormal="90" workbookViewId="0">
      <pane xSplit="8" ySplit="15" topLeftCell="I16" activePane="bottomRight" state="frozen"/>
      <selection pane="topRight" activeCell="I1" sqref="I1"/>
      <selection pane="bottomLeft" activeCell="A16" sqref="A16"/>
      <selection pane="bottomRight" activeCell="K8" sqref="K8"/>
    </sheetView>
  </sheetViews>
  <sheetFormatPr defaultColWidth="9.1328125" defaultRowHeight="13.15" x14ac:dyDescent="0.4"/>
  <cols>
    <col min="1" max="2" width="4" style="2" customWidth="1"/>
    <col min="3" max="3" width="26.265625" style="2" customWidth="1"/>
    <col min="4" max="4" width="27.1328125" style="2" customWidth="1"/>
    <col min="5" max="5" width="6.1328125" style="2" customWidth="1"/>
    <col min="6" max="6" width="11.73046875" style="2" customWidth="1"/>
    <col min="7" max="7" width="25.1328125" style="2" customWidth="1"/>
    <col min="8" max="8" width="6.1328125" style="2" customWidth="1"/>
    <col min="9" max="16384" width="9.1328125" style="2"/>
  </cols>
  <sheetData>
    <row r="1" spans="1:19" ht="21" customHeight="1" x14ac:dyDescent="0.7">
      <c r="A1" s="50" t="s">
        <v>138</v>
      </c>
      <c r="B1" s="51"/>
      <c r="C1" s="51"/>
      <c r="D1" s="51"/>
      <c r="E1" s="51"/>
      <c r="F1" s="51"/>
      <c r="G1" s="51"/>
      <c r="H1" s="51"/>
    </row>
    <row r="2" spans="1:19" ht="0.75" customHeight="1" x14ac:dyDescent="0.45">
      <c r="A2" s="1"/>
      <c r="B2" s="48"/>
      <c r="C2" s="48"/>
      <c r="D2" s="48"/>
      <c r="E2" s="48"/>
      <c r="F2" s="48"/>
      <c r="G2" s="48"/>
      <c r="H2" s="48"/>
    </row>
    <row r="3" spans="1:19" x14ac:dyDescent="0.4">
      <c r="A3" s="1"/>
      <c r="B3" s="49" t="s">
        <v>139</v>
      </c>
      <c r="C3" s="49"/>
      <c r="D3" s="49"/>
      <c r="E3" s="49"/>
      <c r="F3" s="49"/>
      <c r="G3" s="49"/>
      <c r="H3" s="49"/>
      <c r="O3" s="3"/>
    </row>
    <row r="4" spans="1:19" s="3" customFormat="1" ht="1.5" customHeight="1" x14ac:dyDescent="0.4">
      <c r="C4" s="3" t="str">
        <f>INDEX('New Data'!B6:B85,D8)</f>
        <v>Greater Dandenong</v>
      </c>
      <c r="I4" s="3" t="str">
        <f>INDEX('New Data'!B6:B85,G8)</f>
        <v>Victoria</v>
      </c>
    </row>
    <row r="5" spans="1:19" s="3" customFormat="1" ht="1.5" customHeight="1" x14ac:dyDescent="0.4">
      <c r="C5" s="3" t="str">
        <f>INDEX(O7:O9,D10)</f>
        <v>persons</v>
      </c>
      <c r="I5" s="3" t="str">
        <f>INDEX(O7:O9,G10)</f>
        <v>persons</v>
      </c>
    </row>
    <row r="6" spans="1:19" s="3" customFormat="1" ht="1.5" customHeight="1" x14ac:dyDescent="0.4">
      <c r="C6" s="3" t="str">
        <f>INDEX(P8:P12,D12)</f>
        <v>25-44</v>
      </c>
      <c r="I6" s="3" t="str">
        <f>INDEX(P8:P12,G12)</f>
        <v>25-44</v>
      </c>
    </row>
    <row r="7" spans="1:19" s="3" customFormat="1" ht="1.5" customHeight="1" x14ac:dyDescent="0.4">
      <c r="C7" s="3" t="str">
        <f>INDEX(O10:O11,D14)</f>
        <v>percent</v>
      </c>
      <c r="I7" s="3" t="str">
        <f>INDEX(O10:O11,G14)</f>
        <v>percent</v>
      </c>
      <c r="O7" s="3" t="s">
        <v>84</v>
      </c>
    </row>
    <row r="8" spans="1:19" ht="18.75" customHeight="1" x14ac:dyDescent="0.4">
      <c r="A8" s="4" t="s">
        <v>91</v>
      </c>
      <c r="D8" s="5">
        <v>26</v>
      </c>
      <c r="G8" s="5">
        <v>80</v>
      </c>
      <c r="N8" s="3"/>
      <c r="O8" s="3" t="s">
        <v>85</v>
      </c>
      <c r="P8" s="3" t="s">
        <v>102</v>
      </c>
      <c r="Q8" s="28"/>
      <c r="R8" s="28"/>
      <c r="S8" s="28"/>
    </row>
    <row r="9" spans="1:19" ht="6" customHeight="1" x14ac:dyDescent="0.4">
      <c r="L9" s="6"/>
      <c r="N9" s="3"/>
      <c r="O9" s="3" t="s">
        <v>83</v>
      </c>
      <c r="P9" s="3" t="s">
        <v>103</v>
      </c>
      <c r="Q9" s="28"/>
      <c r="R9" s="28"/>
      <c r="S9" s="28"/>
    </row>
    <row r="10" spans="1:19" ht="16.5" customHeight="1" x14ac:dyDescent="0.4">
      <c r="A10" s="4" t="s">
        <v>92</v>
      </c>
      <c r="D10" s="5">
        <v>3</v>
      </c>
      <c r="E10" s="5"/>
      <c r="G10" s="5">
        <v>3</v>
      </c>
      <c r="N10" s="3"/>
      <c r="O10" s="3" t="s">
        <v>81</v>
      </c>
      <c r="P10" s="3" t="s">
        <v>96</v>
      </c>
      <c r="Q10" s="28"/>
      <c r="R10" s="28"/>
      <c r="S10" s="28"/>
    </row>
    <row r="11" spans="1:19" ht="6" customHeight="1" x14ac:dyDescent="0.4">
      <c r="B11" s="6"/>
      <c r="L11" s="6"/>
      <c r="N11" s="3"/>
      <c r="O11" s="3" t="s">
        <v>82</v>
      </c>
      <c r="P11" s="3" t="s">
        <v>97</v>
      </c>
      <c r="Q11" s="28"/>
      <c r="R11" s="28"/>
      <c r="S11" s="28"/>
    </row>
    <row r="12" spans="1:19" ht="16.5" customHeight="1" x14ac:dyDescent="0.4">
      <c r="A12" s="4" t="s">
        <v>101</v>
      </c>
      <c r="D12" s="5">
        <v>2</v>
      </c>
      <c r="E12" s="5"/>
      <c r="G12" s="5">
        <v>2</v>
      </c>
      <c r="N12" s="3"/>
      <c r="O12" s="3"/>
      <c r="P12" s="3" t="s">
        <v>104</v>
      </c>
      <c r="Q12" s="28"/>
      <c r="R12" s="28"/>
      <c r="S12" s="28"/>
    </row>
    <row r="13" spans="1:19" ht="6" customHeight="1" x14ac:dyDescent="0.4">
      <c r="A13" s="4"/>
      <c r="D13" s="5"/>
      <c r="E13" s="5"/>
      <c r="G13" s="5"/>
      <c r="N13" s="3"/>
      <c r="O13" s="3"/>
      <c r="P13" s="3"/>
      <c r="Q13" s="28"/>
      <c r="R13" s="28"/>
      <c r="S13" s="28"/>
    </row>
    <row r="14" spans="1:19" ht="16.5" customHeight="1" x14ac:dyDescent="0.4">
      <c r="A14" s="4" t="s">
        <v>90</v>
      </c>
      <c r="D14" s="5">
        <v>2</v>
      </c>
      <c r="E14" s="5"/>
      <c r="G14" s="5">
        <v>2</v>
      </c>
      <c r="O14" s="28"/>
      <c r="P14" s="28"/>
      <c r="Q14" s="28"/>
      <c r="R14" s="28"/>
      <c r="S14" s="28"/>
    </row>
    <row r="15" spans="1:19" ht="45" customHeight="1" x14ac:dyDescent="0.4">
      <c r="D15" s="29" t="str">
        <f>CONCATENATE(C4,": ",C7," of ",C5," aged ",C6,", by qualification")</f>
        <v>Greater Dandenong: percent of persons aged 25-44, by qualification</v>
      </c>
      <c r="E15"/>
      <c r="G15" s="30" t="str">
        <f>CONCATENATE(I4,": ",I7," of ",I5," aged ",I6,", by qualification")</f>
        <v>Victoria: percent of persons aged 25-44, by qualification</v>
      </c>
      <c r="H15"/>
      <c r="O15" s="28"/>
      <c r="P15" s="28"/>
      <c r="Q15" s="28"/>
      <c r="R15" s="28"/>
      <c r="S15" s="28"/>
    </row>
    <row r="16" spans="1:19" ht="17.25" customHeight="1" x14ac:dyDescent="0.4">
      <c r="A16" s="3">
        <v>0</v>
      </c>
      <c r="B16" s="47">
        <v>1</v>
      </c>
      <c r="C16" s="7" t="s">
        <v>87</v>
      </c>
      <c r="D16" s="10">
        <f>IF(D$14=1,VLOOKUP(D$8,'New Data'!$A$6:$AU$85,2+B16+D$10*15-15+D$12*3-3),VLOOKUP(D$8,'New Data'!$A$95:$AU$174,2+B16+D$10*15-15+D$12*3-3))</f>
        <v>36.871952398341676</v>
      </c>
      <c r="E16"/>
      <c r="F16" s="8"/>
      <c r="G16" s="10">
        <f>IF(G$14=1,VLOOKUP(G$8,'New Data'!$A$6:$AU$85,2+B16+G$10*15-15+G$12*3-3),VLOOKUP(G$8,'New Data'!$A$95:$AU$174,2+B16+G$10*15-15+G$12*3-3))</f>
        <v>44.27985329558085</v>
      </c>
      <c r="H16"/>
    </row>
    <row r="17" spans="1:12" ht="17.25" customHeight="1" x14ac:dyDescent="0.4">
      <c r="A17" s="3"/>
      <c r="B17" s="47">
        <v>2</v>
      </c>
      <c r="C17" s="7" t="s">
        <v>88</v>
      </c>
      <c r="D17" s="10">
        <f>IF(D$14=1,VLOOKUP(D$8,'New Data'!$A$6:$AU$85,2+B17+D$10*15-15+D$12*3-3),VLOOKUP(D$8,'New Data'!$A$95:$AU$174,2+B17+D$10*15-15+D$12*3-3))</f>
        <v>26.509569737718298</v>
      </c>
      <c r="E17"/>
      <c r="F17" s="8"/>
      <c r="G17" s="10">
        <f>IF(G$14=1,VLOOKUP(G$8,'New Data'!$A$6:$AU$85,2+B17+G$10*15-15+G$12*3-3),VLOOKUP(G$8,'New Data'!$A$95:$AU$174,2+B17+G$10*15-15+G$12*3-3))</f>
        <v>32.648814683131825</v>
      </c>
      <c r="H17"/>
    </row>
    <row r="18" spans="1:12" ht="17.25" customHeight="1" x14ac:dyDescent="0.4">
      <c r="A18" s="3"/>
      <c r="B18" s="47">
        <v>3</v>
      </c>
      <c r="C18" s="7" t="s">
        <v>89</v>
      </c>
      <c r="D18" s="10">
        <f>IF(D$14=1,VLOOKUP(D$8,'New Data'!$A$6:$AU$85,2+B18+D$10*15-15+D$12*3-3),VLOOKUP(D$8,'New Data'!$A$95:$AU$174,2+B18+D$10*15-15+D$12*3-3))</f>
        <v>36.618477863940022</v>
      </c>
      <c r="E18" s="12"/>
      <c r="F18" s="8"/>
      <c r="G18" s="10">
        <f>IF(G$14=1,VLOOKUP(G$8,'New Data'!$A$6:$AU$85,2+B18+G$10*15-15+G$12*3-3),VLOOKUP(G$8,'New Data'!$A$95:$AU$174,2+B18+G$10*15-15+G$12*3-3))</f>
        <v>23.071332021287326</v>
      </c>
      <c r="H18" s="11"/>
    </row>
    <row r="19" spans="1:12" ht="17.25" customHeight="1" x14ac:dyDescent="0.4">
      <c r="A19"/>
      <c r="B19"/>
      <c r="C19"/>
      <c r="D19"/>
      <c r="E19"/>
      <c r="F19"/>
      <c r="G19"/>
      <c r="H19"/>
    </row>
    <row r="20" spans="1:12" x14ac:dyDescent="0.4">
      <c r="A20"/>
      <c r="B20"/>
      <c r="C20"/>
      <c r="D20"/>
      <c r="E20"/>
      <c r="F20"/>
      <c r="G20"/>
      <c r="L20" s="9"/>
    </row>
    <row r="21" spans="1:12" ht="13.5" customHeight="1" x14ac:dyDescent="0.4">
      <c r="A21"/>
      <c r="B21"/>
      <c r="C21"/>
      <c r="D21"/>
      <c r="E21"/>
      <c r="F21"/>
      <c r="G21"/>
      <c r="L21" s="9"/>
    </row>
    <row r="22" spans="1:12" ht="13.5" customHeight="1" x14ac:dyDescent="0.4">
      <c r="A22"/>
      <c r="B22"/>
      <c r="C22"/>
      <c r="D22"/>
      <c r="E22"/>
      <c r="F22"/>
      <c r="G22"/>
      <c r="L22" s="9"/>
    </row>
    <row r="23" spans="1:12" ht="13.5" customHeight="1" x14ac:dyDescent="0.4">
      <c r="A23"/>
      <c r="B23"/>
      <c r="C23"/>
      <c r="D23"/>
      <c r="E23"/>
      <c r="F23"/>
      <c r="G23"/>
      <c r="L23" s="9"/>
    </row>
    <row r="24" spans="1:12" ht="13.5" customHeight="1" x14ac:dyDescent="0.4">
      <c r="A24"/>
      <c r="B24"/>
      <c r="C24"/>
      <c r="D24"/>
      <c r="E24"/>
      <c r="F24"/>
      <c r="G24"/>
      <c r="L24" s="9"/>
    </row>
    <row r="25" spans="1:12" x14ac:dyDescent="0.4">
      <c r="A25"/>
      <c r="B25"/>
      <c r="C25"/>
      <c r="D25"/>
      <c r="E25"/>
      <c r="F25"/>
      <c r="G25"/>
      <c r="L25" s="9"/>
    </row>
    <row r="26" spans="1:12" x14ac:dyDescent="0.4">
      <c r="A26"/>
      <c r="B26"/>
      <c r="C26"/>
      <c r="D26"/>
      <c r="E26"/>
      <c r="F26"/>
      <c r="G26"/>
      <c r="L26" s="9"/>
    </row>
    <row r="27" spans="1:12" x14ac:dyDescent="0.4">
      <c r="A27"/>
      <c r="B27"/>
      <c r="C27"/>
      <c r="D27"/>
      <c r="E27"/>
      <c r="F27"/>
      <c r="G27"/>
      <c r="L27" s="9"/>
    </row>
    <row r="28" spans="1:12" x14ac:dyDescent="0.4">
      <c r="A28"/>
      <c r="B28"/>
      <c r="C28"/>
      <c r="D28"/>
      <c r="E28"/>
      <c r="F28"/>
      <c r="G28"/>
      <c r="L28" s="9"/>
    </row>
    <row r="29" spans="1:12" x14ac:dyDescent="0.4">
      <c r="A29"/>
      <c r="B29"/>
      <c r="C29"/>
      <c r="D29"/>
      <c r="E29"/>
      <c r="F29"/>
      <c r="G29"/>
      <c r="L29" s="9"/>
    </row>
    <row r="30" spans="1:12" x14ac:dyDescent="0.4">
      <c r="A30"/>
      <c r="B30"/>
      <c r="C30"/>
      <c r="D30"/>
      <c r="E30"/>
      <c r="F30"/>
      <c r="G30"/>
      <c r="L30" s="9"/>
    </row>
    <row r="31" spans="1:12" x14ac:dyDescent="0.4">
      <c r="A31"/>
      <c r="B31"/>
      <c r="C31"/>
      <c r="D31"/>
      <c r="E31"/>
      <c r="F31"/>
      <c r="G31"/>
      <c r="L31" s="9"/>
    </row>
    <row r="32" spans="1:12" x14ac:dyDescent="0.4">
      <c r="L32" s="9"/>
    </row>
    <row r="33" spans="12:12" x14ac:dyDescent="0.4">
      <c r="L33" s="9"/>
    </row>
    <row r="34" spans="12:12" x14ac:dyDescent="0.4">
      <c r="L34" s="9"/>
    </row>
    <row r="35" spans="12:12" x14ac:dyDescent="0.4">
      <c r="L35" s="9"/>
    </row>
    <row r="36" spans="12:12" x14ac:dyDescent="0.4">
      <c r="L36" s="9"/>
    </row>
  </sheetData>
  <sheetProtection sheet="1" objects="1" scenarios="1"/>
  <mergeCells count="3">
    <mergeCell ref="B2:H2"/>
    <mergeCell ref="B3:H3"/>
    <mergeCell ref="A1:H1"/>
  </mergeCells>
  <pageMargins left="0.39370078740157483" right="0.39370078740157483" top="0.39370078740157483" bottom="0.39370078740157483" header="0.31496062992125984" footer="0.31496062992125984"/>
  <pageSetup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3</xdr:col>
                    <xdr:colOff>0</xdr:colOff>
                    <xdr:row>7</xdr:row>
                    <xdr:rowOff>47625</xdr:rowOff>
                  </from>
                  <to>
                    <xdr:col>4</xdr:col>
                    <xdr:colOff>9525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3</xdr:col>
                    <xdr:colOff>9525</xdr:colOff>
                    <xdr:row>9</xdr:row>
                    <xdr:rowOff>28575</xdr:rowOff>
                  </from>
                  <to>
                    <xdr:col>3</xdr:col>
                    <xdr:colOff>1428750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3</xdr:col>
                    <xdr:colOff>9525</xdr:colOff>
                    <xdr:row>11</xdr:row>
                    <xdr:rowOff>28575</xdr:rowOff>
                  </from>
                  <to>
                    <xdr:col>3</xdr:col>
                    <xdr:colOff>1419225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6</xdr:col>
                    <xdr:colOff>0</xdr:colOff>
                    <xdr:row>7</xdr:row>
                    <xdr:rowOff>9525</xdr:rowOff>
                  </from>
                  <to>
                    <xdr:col>7</xdr:col>
                    <xdr:colOff>219075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6</xdr:col>
                    <xdr:colOff>0</xdr:colOff>
                    <xdr:row>9</xdr:row>
                    <xdr:rowOff>9525</xdr:rowOff>
                  </from>
                  <to>
                    <xdr:col>6</xdr:col>
                    <xdr:colOff>1419225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6</xdr:col>
                    <xdr:colOff>0</xdr:colOff>
                    <xdr:row>11</xdr:row>
                    <xdr:rowOff>0</xdr:rowOff>
                  </from>
                  <to>
                    <xdr:col>6</xdr:col>
                    <xdr:colOff>1419225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Drop Down 8">
              <controlPr defaultSize="0" autoLine="0" autoPict="0">
                <anchor moveWithCells="1">
                  <from>
                    <xdr:col>6</xdr:col>
                    <xdr:colOff>0</xdr:colOff>
                    <xdr:row>13</xdr:row>
                    <xdr:rowOff>0</xdr:rowOff>
                  </from>
                  <to>
                    <xdr:col>6</xdr:col>
                    <xdr:colOff>1400175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1" name="Drop Down 10">
              <controlPr defaultSize="0" autoLine="0" autoPict="0">
                <anchor moveWithCells="1">
                  <from>
                    <xdr:col>3</xdr:col>
                    <xdr:colOff>9525</xdr:colOff>
                    <xdr:row>13</xdr:row>
                    <xdr:rowOff>19050</xdr:rowOff>
                  </from>
                  <to>
                    <xdr:col>3</xdr:col>
                    <xdr:colOff>1419225</xdr:colOff>
                    <xdr:row>14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74"/>
  <sheetViews>
    <sheetView workbookViewId="0">
      <pane xSplit="2" ySplit="5" topLeftCell="AD82" activePane="bottomRight" state="frozen"/>
      <selection pane="topRight" activeCell="C1" sqref="C1"/>
      <selection pane="bottomLeft" activeCell="A6" sqref="A6"/>
      <selection pane="bottomRight" activeCell="A6" sqref="A6:XFD6"/>
    </sheetView>
  </sheetViews>
  <sheetFormatPr defaultColWidth="15.73046875" defaultRowHeight="11.65" x14ac:dyDescent="0.35"/>
  <cols>
    <col min="1" max="1" width="2.86328125" style="13" customWidth="1"/>
    <col min="2" max="2" width="16.86328125" style="15" customWidth="1"/>
    <col min="3" max="47" width="10.73046875" style="15" customWidth="1"/>
    <col min="48" max="16384" width="15.73046875" style="15"/>
  </cols>
  <sheetData>
    <row r="1" spans="1:47" ht="15.75" customHeight="1" x14ac:dyDescent="0.35">
      <c r="B1" s="14" t="s">
        <v>93</v>
      </c>
      <c r="AH1" s="31"/>
    </row>
    <row r="2" spans="1:47" ht="15.75" customHeight="1" x14ac:dyDescent="0.35">
      <c r="A2" s="16">
        <v>1</v>
      </c>
      <c r="B2" s="17">
        <v>2</v>
      </c>
      <c r="C2" s="17">
        <v>3</v>
      </c>
      <c r="D2" s="17">
        <v>4</v>
      </c>
      <c r="E2" s="17">
        <v>5</v>
      </c>
      <c r="F2" s="18">
        <v>6</v>
      </c>
      <c r="G2" s="17">
        <v>7</v>
      </c>
      <c r="H2" s="17">
        <v>8</v>
      </c>
      <c r="I2" s="17">
        <v>9</v>
      </c>
      <c r="J2" s="17">
        <v>10</v>
      </c>
      <c r="K2" s="18">
        <v>11</v>
      </c>
      <c r="L2" s="17">
        <v>12</v>
      </c>
      <c r="M2" s="17">
        <v>13</v>
      </c>
      <c r="N2" s="17">
        <v>14</v>
      </c>
      <c r="O2" s="17">
        <v>15</v>
      </c>
      <c r="P2" s="18">
        <v>16</v>
      </c>
      <c r="Q2" s="17">
        <v>17</v>
      </c>
      <c r="R2" s="17">
        <v>18</v>
      </c>
      <c r="S2" s="17">
        <v>19</v>
      </c>
      <c r="T2" s="17">
        <v>20</v>
      </c>
      <c r="U2" s="18">
        <v>21</v>
      </c>
      <c r="V2" s="17">
        <v>22</v>
      </c>
      <c r="W2" s="17">
        <v>23</v>
      </c>
      <c r="X2" s="17">
        <v>24</v>
      </c>
      <c r="Y2" s="17">
        <v>25</v>
      </c>
      <c r="Z2" s="18">
        <v>26</v>
      </c>
      <c r="AA2" s="17">
        <v>27</v>
      </c>
      <c r="AB2" s="17">
        <v>28</v>
      </c>
      <c r="AC2" s="17">
        <v>29</v>
      </c>
      <c r="AD2" s="17">
        <v>30</v>
      </c>
      <c r="AE2" s="18">
        <v>31</v>
      </c>
      <c r="AF2" s="17">
        <v>32</v>
      </c>
      <c r="AG2" s="17">
        <v>33</v>
      </c>
      <c r="AH2" s="17">
        <v>34</v>
      </c>
      <c r="AI2" s="17">
        <v>35</v>
      </c>
      <c r="AJ2" s="18">
        <v>36</v>
      </c>
      <c r="AK2" s="17">
        <v>37</v>
      </c>
      <c r="AL2" s="17">
        <v>38</v>
      </c>
      <c r="AM2" s="17">
        <v>39</v>
      </c>
      <c r="AN2" s="17">
        <v>40</v>
      </c>
      <c r="AO2" s="18">
        <v>41</v>
      </c>
      <c r="AP2" s="17">
        <v>42</v>
      </c>
      <c r="AQ2" s="17">
        <v>43</v>
      </c>
      <c r="AR2" s="17">
        <v>44</v>
      </c>
      <c r="AS2" s="17">
        <v>45</v>
      </c>
      <c r="AT2" s="18">
        <v>46</v>
      </c>
      <c r="AU2" s="17">
        <v>47</v>
      </c>
    </row>
    <row r="3" spans="1:47" s="20" customFormat="1" ht="18" customHeight="1" x14ac:dyDescent="0.25">
      <c r="A3" s="19"/>
      <c r="C3" s="21" t="s">
        <v>0</v>
      </c>
      <c r="R3" s="21" t="s">
        <v>1</v>
      </c>
      <c r="AG3" s="21" t="s">
        <v>86</v>
      </c>
    </row>
    <row r="4" spans="1:47" s="20" customFormat="1" ht="18" customHeight="1" x14ac:dyDescent="0.25">
      <c r="A4" s="19"/>
      <c r="C4" s="21" t="s">
        <v>94</v>
      </c>
      <c r="F4" s="21" t="s">
        <v>95</v>
      </c>
      <c r="I4" s="21" t="s">
        <v>96</v>
      </c>
      <c r="L4" s="21" t="s">
        <v>97</v>
      </c>
      <c r="O4" s="21" t="s">
        <v>86</v>
      </c>
      <c r="R4" s="21" t="s">
        <v>94</v>
      </c>
      <c r="U4" s="21" t="s">
        <v>95</v>
      </c>
      <c r="X4" s="21" t="s">
        <v>96</v>
      </c>
      <c r="AA4" s="21" t="s">
        <v>97</v>
      </c>
      <c r="AD4" s="21" t="s">
        <v>86</v>
      </c>
      <c r="AG4" s="21" t="s">
        <v>94</v>
      </c>
      <c r="AJ4" s="21" t="s">
        <v>95</v>
      </c>
      <c r="AM4" s="21" t="s">
        <v>96</v>
      </c>
      <c r="AP4" s="21" t="s">
        <v>97</v>
      </c>
      <c r="AS4" s="21" t="s">
        <v>86</v>
      </c>
    </row>
    <row r="5" spans="1:47" s="20" customFormat="1" ht="18" customHeight="1" x14ac:dyDescent="0.25">
      <c r="A5" s="19"/>
      <c r="C5" s="22" t="s">
        <v>98</v>
      </c>
      <c r="D5" s="22" t="s">
        <v>99</v>
      </c>
      <c r="E5" s="22" t="s">
        <v>89</v>
      </c>
      <c r="F5" s="22" t="s">
        <v>98</v>
      </c>
      <c r="G5" s="22" t="s">
        <v>99</v>
      </c>
      <c r="H5" s="22" t="s">
        <v>89</v>
      </c>
      <c r="I5" s="22" t="s">
        <v>98</v>
      </c>
      <c r="J5" s="22" t="s">
        <v>99</v>
      </c>
      <c r="K5" s="22" t="s">
        <v>89</v>
      </c>
      <c r="L5" s="22" t="s">
        <v>98</v>
      </c>
      <c r="M5" s="22" t="s">
        <v>99</v>
      </c>
      <c r="N5" s="22" t="s">
        <v>89</v>
      </c>
      <c r="O5" s="22" t="s">
        <v>98</v>
      </c>
      <c r="P5" s="22" t="s">
        <v>99</v>
      </c>
      <c r="Q5" s="22" t="s">
        <v>89</v>
      </c>
      <c r="R5" s="22" t="s">
        <v>98</v>
      </c>
      <c r="S5" s="22" t="s">
        <v>99</v>
      </c>
      <c r="T5" s="22" t="s">
        <v>89</v>
      </c>
      <c r="U5" s="22" t="s">
        <v>98</v>
      </c>
      <c r="V5" s="22" t="s">
        <v>99</v>
      </c>
      <c r="W5" s="22" t="s">
        <v>89</v>
      </c>
      <c r="X5" s="22" t="s">
        <v>98</v>
      </c>
      <c r="Y5" s="22" t="s">
        <v>99</v>
      </c>
      <c r="Z5" s="22" t="s">
        <v>89</v>
      </c>
      <c r="AA5" s="22" t="s">
        <v>98</v>
      </c>
      <c r="AB5" s="22" t="s">
        <v>99</v>
      </c>
      <c r="AC5" s="22" t="s">
        <v>89</v>
      </c>
      <c r="AD5" s="22" t="s">
        <v>98</v>
      </c>
      <c r="AE5" s="22" t="s">
        <v>99</v>
      </c>
      <c r="AF5" s="22" t="s">
        <v>89</v>
      </c>
      <c r="AG5" s="22" t="s">
        <v>98</v>
      </c>
      <c r="AH5" s="22" t="s">
        <v>99</v>
      </c>
      <c r="AI5" s="22" t="s">
        <v>89</v>
      </c>
      <c r="AJ5" s="22" t="s">
        <v>98</v>
      </c>
      <c r="AK5" s="22" t="s">
        <v>99</v>
      </c>
      <c r="AL5" s="22" t="s">
        <v>89</v>
      </c>
      <c r="AM5" s="22" t="s">
        <v>98</v>
      </c>
      <c r="AN5" s="22" t="s">
        <v>99</v>
      </c>
      <c r="AO5" s="22" t="s">
        <v>89</v>
      </c>
      <c r="AP5" s="22" t="s">
        <v>98</v>
      </c>
      <c r="AQ5" s="22" t="s">
        <v>99</v>
      </c>
      <c r="AR5" s="22" t="s">
        <v>89</v>
      </c>
      <c r="AS5" s="22" t="s">
        <v>98</v>
      </c>
      <c r="AT5" s="22" t="s">
        <v>99</v>
      </c>
      <c r="AU5" s="22" t="s">
        <v>89</v>
      </c>
    </row>
    <row r="6" spans="1:47" x14ac:dyDescent="0.35">
      <c r="A6" s="23">
        <v>1</v>
      </c>
      <c r="B6" s="24" t="s">
        <v>41</v>
      </c>
      <c r="C6" s="25">
        <v>14</v>
      </c>
      <c r="D6" s="25">
        <v>96</v>
      </c>
      <c r="E6" s="25">
        <v>431</v>
      </c>
      <c r="F6" s="25">
        <v>276</v>
      </c>
      <c r="G6" s="25">
        <v>625</v>
      </c>
      <c r="H6" s="25">
        <v>294</v>
      </c>
      <c r="I6" s="25">
        <v>330</v>
      </c>
      <c r="J6" s="25">
        <v>834</v>
      </c>
      <c r="K6" s="25">
        <v>585</v>
      </c>
      <c r="L6" s="25">
        <v>185</v>
      </c>
      <c r="M6" s="25">
        <v>533</v>
      </c>
      <c r="N6" s="25">
        <v>730</v>
      </c>
      <c r="O6" s="25">
        <v>809</v>
      </c>
      <c r="P6" s="25">
        <v>2098</v>
      </c>
      <c r="Q6" s="25">
        <v>2041</v>
      </c>
      <c r="R6" s="25">
        <v>20</v>
      </c>
      <c r="S6" s="25">
        <v>84</v>
      </c>
      <c r="T6" s="25">
        <v>403</v>
      </c>
      <c r="U6" s="25">
        <v>483</v>
      </c>
      <c r="V6" s="25">
        <v>497</v>
      </c>
      <c r="W6" s="25">
        <v>255</v>
      </c>
      <c r="X6" s="25">
        <v>440</v>
      </c>
      <c r="Y6" s="25">
        <v>685</v>
      </c>
      <c r="Z6" s="25">
        <v>703</v>
      </c>
      <c r="AA6" s="25">
        <v>211</v>
      </c>
      <c r="AB6" s="25">
        <v>358</v>
      </c>
      <c r="AC6" s="25">
        <v>941</v>
      </c>
      <c r="AD6" s="25">
        <v>1150</v>
      </c>
      <c r="AE6" s="25">
        <v>1626</v>
      </c>
      <c r="AF6" s="25">
        <v>2298</v>
      </c>
      <c r="AG6" s="25">
        <v>30</v>
      </c>
      <c r="AH6" s="25">
        <v>188</v>
      </c>
      <c r="AI6" s="25">
        <v>835</v>
      </c>
      <c r="AJ6" s="25">
        <v>756</v>
      </c>
      <c r="AK6" s="25">
        <v>1127</v>
      </c>
      <c r="AL6" s="25">
        <v>549</v>
      </c>
      <c r="AM6" s="25">
        <v>774</v>
      </c>
      <c r="AN6" s="25">
        <v>1517</v>
      </c>
      <c r="AO6" s="25">
        <v>1285</v>
      </c>
      <c r="AP6" s="25">
        <v>394</v>
      </c>
      <c r="AQ6" s="25">
        <v>897</v>
      </c>
      <c r="AR6" s="25">
        <v>1671</v>
      </c>
      <c r="AS6" s="25">
        <v>1959</v>
      </c>
      <c r="AT6" s="25">
        <v>3721</v>
      </c>
      <c r="AU6" s="25">
        <v>4333</v>
      </c>
    </row>
    <row r="7" spans="1:47" x14ac:dyDescent="0.35">
      <c r="A7" s="23">
        <v>2</v>
      </c>
      <c r="B7" s="24" t="s">
        <v>34</v>
      </c>
      <c r="C7" s="25">
        <v>5</v>
      </c>
      <c r="D7" s="25">
        <v>76</v>
      </c>
      <c r="E7" s="25">
        <v>447</v>
      </c>
      <c r="F7" s="25">
        <v>189</v>
      </c>
      <c r="G7" s="25">
        <v>473</v>
      </c>
      <c r="H7" s="25">
        <v>701</v>
      </c>
      <c r="I7" s="25">
        <v>127</v>
      </c>
      <c r="J7" s="25">
        <v>597</v>
      </c>
      <c r="K7" s="25">
        <v>815</v>
      </c>
      <c r="L7" s="25">
        <v>87</v>
      </c>
      <c r="M7" s="25">
        <v>393</v>
      </c>
      <c r="N7" s="25">
        <v>805</v>
      </c>
      <c r="O7" s="25">
        <v>411</v>
      </c>
      <c r="P7" s="25">
        <v>1545</v>
      </c>
      <c r="Q7" s="25">
        <v>2763</v>
      </c>
      <c r="R7" s="25">
        <v>14</v>
      </c>
      <c r="S7" s="25">
        <v>91</v>
      </c>
      <c r="T7" s="25">
        <v>377</v>
      </c>
      <c r="U7" s="25">
        <v>317</v>
      </c>
      <c r="V7" s="25">
        <v>432</v>
      </c>
      <c r="W7" s="25">
        <v>353</v>
      </c>
      <c r="X7" s="25">
        <v>240</v>
      </c>
      <c r="Y7" s="25">
        <v>534</v>
      </c>
      <c r="Z7" s="25">
        <v>609</v>
      </c>
      <c r="AA7" s="25">
        <v>102</v>
      </c>
      <c r="AB7" s="25">
        <v>289</v>
      </c>
      <c r="AC7" s="25">
        <v>871</v>
      </c>
      <c r="AD7" s="25">
        <v>675</v>
      </c>
      <c r="AE7" s="25">
        <v>1344</v>
      </c>
      <c r="AF7" s="25">
        <v>2203</v>
      </c>
      <c r="AG7" s="25">
        <v>21</v>
      </c>
      <c r="AH7" s="25">
        <v>171</v>
      </c>
      <c r="AI7" s="25">
        <v>821</v>
      </c>
      <c r="AJ7" s="25">
        <v>509</v>
      </c>
      <c r="AK7" s="25">
        <v>903</v>
      </c>
      <c r="AL7" s="25">
        <v>1052</v>
      </c>
      <c r="AM7" s="25">
        <v>365</v>
      </c>
      <c r="AN7" s="25">
        <v>1130</v>
      </c>
      <c r="AO7" s="25">
        <v>1422</v>
      </c>
      <c r="AP7" s="25">
        <v>189</v>
      </c>
      <c r="AQ7" s="25">
        <v>682</v>
      </c>
      <c r="AR7" s="25">
        <v>1676</v>
      </c>
      <c r="AS7" s="25">
        <v>1084</v>
      </c>
      <c r="AT7" s="25">
        <v>2886</v>
      </c>
      <c r="AU7" s="25">
        <v>4967</v>
      </c>
    </row>
    <row r="8" spans="1:47" x14ac:dyDescent="0.35">
      <c r="A8" s="23">
        <v>3</v>
      </c>
      <c r="B8" s="24" t="s">
        <v>2</v>
      </c>
      <c r="C8" s="25">
        <v>349</v>
      </c>
      <c r="D8" s="25">
        <v>1093</v>
      </c>
      <c r="E8" s="25">
        <v>5163</v>
      </c>
      <c r="F8" s="25">
        <v>3731</v>
      </c>
      <c r="G8" s="25">
        <v>5836</v>
      </c>
      <c r="H8" s="25">
        <v>3892</v>
      </c>
      <c r="I8" s="25">
        <v>2419</v>
      </c>
      <c r="J8" s="25">
        <v>5120</v>
      </c>
      <c r="K8" s="25">
        <v>4458</v>
      </c>
      <c r="L8" s="25">
        <v>1275</v>
      </c>
      <c r="M8" s="25">
        <v>3056</v>
      </c>
      <c r="N8" s="25">
        <v>4144</v>
      </c>
      <c r="O8" s="25">
        <v>7769</v>
      </c>
      <c r="P8" s="25">
        <v>15110</v>
      </c>
      <c r="Q8" s="25">
        <v>17664</v>
      </c>
      <c r="R8" s="25">
        <v>516</v>
      </c>
      <c r="S8" s="25">
        <v>1060</v>
      </c>
      <c r="T8" s="25">
        <v>5020</v>
      </c>
      <c r="U8" s="25">
        <v>5444</v>
      </c>
      <c r="V8" s="25">
        <v>5547</v>
      </c>
      <c r="W8" s="25">
        <v>3392</v>
      </c>
      <c r="X8" s="25">
        <v>3267</v>
      </c>
      <c r="Y8" s="25">
        <v>4787</v>
      </c>
      <c r="Z8" s="25">
        <v>5356</v>
      </c>
      <c r="AA8" s="25">
        <v>1420</v>
      </c>
      <c r="AB8" s="25">
        <v>2078</v>
      </c>
      <c r="AC8" s="25">
        <v>6805</v>
      </c>
      <c r="AD8" s="25">
        <v>10643</v>
      </c>
      <c r="AE8" s="25">
        <v>13472</v>
      </c>
      <c r="AF8" s="25">
        <v>20572</v>
      </c>
      <c r="AG8" s="25">
        <v>862</v>
      </c>
      <c r="AH8" s="25">
        <v>2155</v>
      </c>
      <c r="AI8" s="25">
        <v>10184</v>
      </c>
      <c r="AJ8" s="25">
        <v>9181</v>
      </c>
      <c r="AK8" s="25">
        <v>11381</v>
      </c>
      <c r="AL8" s="25">
        <v>7289</v>
      </c>
      <c r="AM8" s="25">
        <v>5681</v>
      </c>
      <c r="AN8" s="25">
        <v>9909</v>
      </c>
      <c r="AO8" s="25">
        <v>9815</v>
      </c>
      <c r="AP8" s="25">
        <v>2691</v>
      </c>
      <c r="AQ8" s="25">
        <v>5141</v>
      </c>
      <c r="AR8" s="25">
        <v>10950</v>
      </c>
      <c r="AS8" s="25">
        <v>18416</v>
      </c>
      <c r="AT8" s="25">
        <v>28585</v>
      </c>
      <c r="AU8" s="25">
        <v>38235</v>
      </c>
    </row>
    <row r="9" spans="1:47" x14ac:dyDescent="0.35">
      <c r="A9" s="23">
        <v>4</v>
      </c>
      <c r="B9" s="24" t="s">
        <v>3</v>
      </c>
      <c r="C9" s="25">
        <v>682</v>
      </c>
      <c r="D9" s="25">
        <v>864</v>
      </c>
      <c r="E9" s="25">
        <v>5395</v>
      </c>
      <c r="F9" s="25">
        <v>7800</v>
      </c>
      <c r="G9" s="25">
        <v>5208</v>
      </c>
      <c r="H9" s="25">
        <v>3011</v>
      </c>
      <c r="I9" s="25">
        <v>5140</v>
      </c>
      <c r="J9" s="25">
        <v>5425</v>
      </c>
      <c r="K9" s="25">
        <v>3993</v>
      </c>
      <c r="L9" s="25">
        <v>2356</v>
      </c>
      <c r="M9" s="25">
        <v>3487</v>
      </c>
      <c r="N9" s="25">
        <v>4051</v>
      </c>
      <c r="O9" s="25">
        <v>15976</v>
      </c>
      <c r="P9" s="25">
        <v>14986</v>
      </c>
      <c r="Q9" s="25">
        <v>16447</v>
      </c>
      <c r="R9" s="25">
        <v>963</v>
      </c>
      <c r="S9" s="25">
        <v>697</v>
      </c>
      <c r="T9" s="25">
        <v>4707</v>
      </c>
      <c r="U9" s="25">
        <v>10013</v>
      </c>
      <c r="V9" s="25">
        <v>4465</v>
      </c>
      <c r="W9" s="25">
        <v>2391</v>
      </c>
      <c r="X9" s="25">
        <v>5690</v>
      </c>
      <c r="Y9" s="25">
        <v>5116</v>
      </c>
      <c r="Z9" s="25">
        <v>5044</v>
      </c>
      <c r="AA9" s="25">
        <v>2164</v>
      </c>
      <c r="AB9" s="25">
        <v>2253</v>
      </c>
      <c r="AC9" s="25">
        <v>7491</v>
      </c>
      <c r="AD9" s="25">
        <v>18831</v>
      </c>
      <c r="AE9" s="25">
        <v>12531</v>
      </c>
      <c r="AF9" s="25">
        <v>19636</v>
      </c>
      <c r="AG9" s="25">
        <v>1647</v>
      </c>
      <c r="AH9" s="25">
        <v>1560</v>
      </c>
      <c r="AI9" s="25">
        <v>10099</v>
      </c>
      <c r="AJ9" s="25">
        <v>17814</v>
      </c>
      <c r="AK9" s="25">
        <v>9670</v>
      </c>
      <c r="AL9" s="25">
        <v>5402</v>
      </c>
      <c r="AM9" s="25">
        <v>10824</v>
      </c>
      <c r="AN9" s="25">
        <v>10538</v>
      </c>
      <c r="AO9" s="25">
        <v>9036</v>
      </c>
      <c r="AP9" s="25">
        <v>4518</v>
      </c>
      <c r="AQ9" s="25">
        <v>5742</v>
      </c>
      <c r="AR9" s="25">
        <v>11547</v>
      </c>
      <c r="AS9" s="25">
        <v>34811</v>
      </c>
      <c r="AT9" s="25">
        <v>27515</v>
      </c>
      <c r="AU9" s="25">
        <v>36078</v>
      </c>
    </row>
    <row r="10" spans="1:47" x14ac:dyDescent="0.35">
      <c r="A10" s="23">
        <v>5</v>
      </c>
      <c r="B10" s="24" t="s">
        <v>42</v>
      </c>
      <c r="C10" s="25">
        <v>34</v>
      </c>
      <c r="D10" s="25">
        <v>248</v>
      </c>
      <c r="E10" s="25">
        <v>1242</v>
      </c>
      <c r="F10" s="25">
        <v>656</v>
      </c>
      <c r="G10" s="25">
        <v>1765</v>
      </c>
      <c r="H10" s="25">
        <v>977</v>
      </c>
      <c r="I10" s="25">
        <v>713</v>
      </c>
      <c r="J10" s="25">
        <v>2334</v>
      </c>
      <c r="K10" s="25">
        <v>1922</v>
      </c>
      <c r="L10" s="25">
        <v>660</v>
      </c>
      <c r="M10" s="25">
        <v>2106</v>
      </c>
      <c r="N10" s="25">
        <v>2315</v>
      </c>
      <c r="O10" s="25">
        <v>2065</v>
      </c>
      <c r="P10" s="25">
        <v>6460</v>
      </c>
      <c r="Q10" s="25">
        <v>6457</v>
      </c>
      <c r="R10" s="25">
        <v>89</v>
      </c>
      <c r="S10" s="25">
        <v>224</v>
      </c>
      <c r="T10" s="25">
        <v>1125</v>
      </c>
      <c r="U10" s="25">
        <v>1180</v>
      </c>
      <c r="V10" s="25">
        <v>1592</v>
      </c>
      <c r="W10" s="25">
        <v>979</v>
      </c>
      <c r="X10" s="25">
        <v>1107</v>
      </c>
      <c r="Y10" s="25">
        <v>2050</v>
      </c>
      <c r="Z10" s="25">
        <v>2336</v>
      </c>
      <c r="AA10" s="25">
        <v>740</v>
      </c>
      <c r="AB10" s="25">
        <v>1144</v>
      </c>
      <c r="AC10" s="25">
        <v>3399</v>
      </c>
      <c r="AD10" s="25">
        <v>3113</v>
      </c>
      <c r="AE10" s="25">
        <v>5003</v>
      </c>
      <c r="AF10" s="25">
        <v>7847</v>
      </c>
      <c r="AG10" s="25">
        <v>123</v>
      </c>
      <c r="AH10" s="25">
        <v>476</v>
      </c>
      <c r="AI10" s="25">
        <v>2367</v>
      </c>
      <c r="AJ10" s="25">
        <v>1839</v>
      </c>
      <c r="AK10" s="25">
        <v>3358</v>
      </c>
      <c r="AL10" s="25">
        <v>1957</v>
      </c>
      <c r="AM10" s="25">
        <v>1818</v>
      </c>
      <c r="AN10" s="25">
        <v>4385</v>
      </c>
      <c r="AO10" s="25">
        <v>4254</v>
      </c>
      <c r="AP10" s="25">
        <v>1400</v>
      </c>
      <c r="AQ10" s="25">
        <v>3244</v>
      </c>
      <c r="AR10" s="25">
        <v>5719</v>
      </c>
      <c r="AS10" s="25">
        <v>5173</v>
      </c>
      <c r="AT10" s="25">
        <v>11461</v>
      </c>
      <c r="AU10" s="25">
        <v>14302</v>
      </c>
    </row>
    <row r="11" spans="1:47" x14ac:dyDescent="0.35">
      <c r="A11" s="23">
        <v>6</v>
      </c>
      <c r="B11" s="24" t="s">
        <v>43</v>
      </c>
      <c r="C11" s="25">
        <v>80</v>
      </c>
      <c r="D11" s="25">
        <v>528</v>
      </c>
      <c r="E11" s="25">
        <v>2216</v>
      </c>
      <c r="F11" s="25">
        <v>1009</v>
      </c>
      <c r="G11" s="25">
        <v>3305</v>
      </c>
      <c r="H11" s="25">
        <v>1775</v>
      </c>
      <c r="I11" s="25">
        <v>842</v>
      </c>
      <c r="J11" s="25">
        <v>3083</v>
      </c>
      <c r="K11" s="25">
        <v>2433</v>
      </c>
      <c r="L11" s="25">
        <v>581</v>
      </c>
      <c r="M11" s="25">
        <v>2000</v>
      </c>
      <c r="N11" s="25">
        <v>2737</v>
      </c>
      <c r="O11" s="25">
        <v>2523</v>
      </c>
      <c r="P11" s="25">
        <v>8920</v>
      </c>
      <c r="Q11" s="25">
        <v>9156</v>
      </c>
      <c r="R11" s="25">
        <v>181</v>
      </c>
      <c r="S11" s="25">
        <v>470</v>
      </c>
      <c r="T11" s="25">
        <v>2188</v>
      </c>
      <c r="U11" s="25">
        <v>1975</v>
      </c>
      <c r="V11" s="25">
        <v>3004</v>
      </c>
      <c r="W11" s="25">
        <v>1648</v>
      </c>
      <c r="X11" s="25">
        <v>1318</v>
      </c>
      <c r="Y11" s="25">
        <v>2682</v>
      </c>
      <c r="Z11" s="25">
        <v>3043</v>
      </c>
      <c r="AA11" s="25">
        <v>666</v>
      </c>
      <c r="AB11" s="25">
        <v>1146</v>
      </c>
      <c r="AC11" s="25">
        <v>3760</v>
      </c>
      <c r="AD11" s="25">
        <v>4145</v>
      </c>
      <c r="AE11" s="25">
        <v>7309</v>
      </c>
      <c r="AF11" s="25">
        <v>10632</v>
      </c>
      <c r="AG11" s="25">
        <v>268</v>
      </c>
      <c r="AH11" s="25">
        <v>1001</v>
      </c>
      <c r="AI11" s="25">
        <v>4401</v>
      </c>
      <c r="AJ11" s="25">
        <v>2987</v>
      </c>
      <c r="AK11" s="25">
        <v>6308</v>
      </c>
      <c r="AL11" s="25">
        <v>3420</v>
      </c>
      <c r="AM11" s="25">
        <v>2162</v>
      </c>
      <c r="AN11" s="25">
        <v>5761</v>
      </c>
      <c r="AO11" s="25">
        <v>5471</v>
      </c>
      <c r="AP11" s="25">
        <v>1249</v>
      </c>
      <c r="AQ11" s="25">
        <v>3150</v>
      </c>
      <c r="AR11" s="25">
        <v>6498</v>
      </c>
      <c r="AS11" s="25">
        <v>6665</v>
      </c>
      <c r="AT11" s="25">
        <v>16225</v>
      </c>
      <c r="AU11" s="25">
        <v>19788</v>
      </c>
    </row>
    <row r="12" spans="1:47" x14ac:dyDescent="0.35">
      <c r="A12" s="23">
        <v>7</v>
      </c>
      <c r="B12" s="24" t="s">
        <v>4</v>
      </c>
      <c r="C12" s="25">
        <v>573</v>
      </c>
      <c r="D12" s="25">
        <v>438</v>
      </c>
      <c r="E12" s="25">
        <v>5174</v>
      </c>
      <c r="F12" s="25">
        <v>4928</v>
      </c>
      <c r="G12" s="25">
        <v>2330</v>
      </c>
      <c r="H12" s="25">
        <v>1508</v>
      </c>
      <c r="I12" s="25">
        <v>7230</v>
      </c>
      <c r="J12" s="25">
        <v>3830</v>
      </c>
      <c r="K12" s="25">
        <v>2706</v>
      </c>
      <c r="L12" s="25">
        <v>3285</v>
      </c>
      <c r="M12" s="25">
        <v>2627</v>
      </c>
      <c r="N12" s="25">
        <v>2805</v>
      </c>
      <c r="O12" s="25">
        <v>16026</v>
      </c>
      <c r="P12" s="25">
        <v>9227</v>
      </c>
      <c r="Q12" s="25">
        <v>12188</v>
      </c>
      <c r="R12" s="25">
        <v>728</v>
      </c>
      <c r="S12" s="25">
        <v>351</v>
      </c>
      <c r="T12" s="25">
        <v>4558</v>
      </c>
      <c r="U12" s="25">
        <v>6504</v>
      </c>
      <c r="V12" s="25">
        <v>2177</v>
      </c>
      <c r="W12" s="25">
        <v>1312</v>
      </c>
      <c r="X12" s="25">
        <v>7360</v>
      </c>
      <c r="Y12" s="25">
        <v>4377</v>
      </c>
      <c r="Z12" s="25">
        <v>3525</v>
      </c>
      <c r="AA12" s="25">
        <v>2598</v>
      </c>
      <c r="AB12" s="25">
        <v>2562</v>
      </c>
      <c r="AC12" s="25">
        <v>5358</v>
      </c>
      <c r="AD12" s="25">
        <v>17188</v>
      </c>
      <c r="AE12" s="25">
        <v>9473</v>
      </c>
      <c r="AF12" s="25">
        <v>14752</v>
      </c>
      <c r="AG12" s="25">
        <v>1305</v>
      </c>
      <c r="AH12" s="25">
        <v>791</v>
      </c>
      <c r="AI12" s="25">
        <v>9733</v>
      </c>
      <c r="AJ12" s="25">
        <v>11427</v>
      </c>
      <c r="AK12" s="25">
        <v>4510</v>
      </c>
      <c r="AL12" s="25">
        <v>2819</v>
      </c>
      <c r="AM12" s="25">
        <v>14591</v>
      </c>
      <c r="AN12" s="25">
        <v>8208</v>
      </c>
      <c r="AO12" s="25">
        <v>6225</v>
      </c>
      <c r="AP12" s="25">
        <v>5889</v>
      </c>
      <c r="AQ12" s="25">
        <v>5192</v>
      </c>
      <c r="AR12" s="25">
        <v>8161</v>
      </c>
      <c r="AS12" s="25">
        <v>33207</v>
      </c>
      <c r="AT12" s="25">
        <v>18696</v>
      </c>
      <c r="AU12" s="25">
        <v>26941</v>
      </c>
    </row>
    <row r="13" spans="1:47" x14ac:dyDescent="0.35">
      <c r="A13" s="23">
        <v>8</v>
      </c>
      <c r="B13" s="24" t="s">
        <v>35</v>
      </c>
      <c r="C13" s="25">
        <v>9</v>
      </c>
      <c r="D13" s="25">
        <v>118</v>
      </c>
      <c r="E13" s="25">
        <v>495</v>
      </c>
      <c r="F13" s="25">
        <v>187</v>
      </c>
      <c r="G13" s="25">
        <v>605</v>
      </c>
      <c r="H13" s="25">
        <v>398</v>
      </c>
      <c r="I13" s="25">
        <v>171</v>
      </c>
      <c r="J13" s="25">
        <v>810</v>
      </c>
      <c r="K13" s="25">
        <v>724</v>
      </c>
      <c r="L13" s="25">
        <v>162</v>
      </c>
      <c r="M13" s="25">
        <v>666</v>
      </c>
      <c r="N13" s="25">
        <v>949</v>
      </c>
      <c r="O13" s="25">
        <v>526</v>
      </c>
      <c r="P13" s="25">
        <v>2191</v>
      </c>
      <c r="Q13" s="25">
        <v>2571</v>
      </c>
      <c r="R13" s="25">
        <v>30</v>
      </c>
      <c r="S13" s="25">
        <v>105</v>
      </c>
      <c r="T13" s="25">
        <v>410</v>
      </c>
      <c r="U13" s="25">
        <v>351</v>
      </c>
      <c r="V13" s="25">
        <v>551</v>
      </c>
      <c r="W13" s="25">
        <v>365</v>
      </c>
      <c r="X13" s="25">
        <v>304</v>
      </c>
      <c r="Y13" s="25">
        <v>767</v>
      </c>
      <c r="Z13" s="25">
        <v>862</v>
      </c>
      <c r="AA13" s="25">
        <v>218</v>
      </c>
      <c r="AB13" s="25">
        <v>381</v>
      </c>
      <c r="AC13" s="25">
        <v>1260</v>
      </c>
      <c r="AD13" s="25">
        <v>907</v>
      </c>
      <c r="AE13" s="25">
        <v>1802</v>
      </c>
      <c r="AF13" s="25">
        <v>2901</v>
      </c>
      <c r="AG13" s="25">
        <v>42</v>
      </c>
      <c r="AH13" s="25">
        <v>224</v>
      </c>
      <c r="AI13" s="25">
        <v>910</v>
      </c>
      <c r="AJ13" s="25">
        <v>533</v>
      </c>
      <c r="AK13" s="25">
        <v>1154</v>
      </c>
      <c r="AL13" s="25">
        <v>766</v>
      </c>
      <c r="AM13" s="25">
        <v>475</v>
      </c>
      <c r="AN13" s="25">
        <v>1576</v>
      </c>
      <c r="AO13" s="25">
        <v>1583</v>
      </c>
      <c r="AP13" s="25">
        <v>382</v>
      </c>
      <c r="AQ13" s="25">
        <v>1044</v>
      </c>
      <c r="AR13" s="25">
        <v>2208</v>
      </c>
      <c r="AS13" s="25">
        <v>1432</v>
      </c>
      <c r="AT13" s="25">
        <v>3995</v>
      </c>
      <c r="AU13" s="25">
        <v>5471</v>
      </c>
    </row>
    <row r="14" spans="1:47" x14ac:dyDescent="0.35">
      <c r="A14" s="23">
        <v>9</v>
      </c>
      <c r="B14" s="24" t="s">
        <v>5</v>
      </c>
      <c r="C14" s="25">
        <v>1707</v>
      </c>
      <c r="D14" s="25">
        <v>900</v>
      </c>
      <c r="E14" s="25">
        <v>9352</v>
      </c>
      <c r="F14" s="25">
        <v>12594</v>
      </c>
      <c r="G14" s="25">
        <v>3771</v>
      </c>
      <c r="H14" s="25">
        <v>2625</v>
      </c>
      <c r="I14" s="25">
        <v>12189</v>
      </c>
      <c r="J14" s="25">
        <v>4561</v>
      </c>
      <c r="K14" s="25">
        <v>3367</v>
      </c>
      <c r="L14" s="25">
        <v>5939</v>
      </c>
      <c r="M14" s="25">
        <v>3207</v>
      </c>
      <c r="N14" s="25">
        <v>3574</v>
      </c>
      <c r="O14" s="25">
        <v>32427</v>
      </c>
      <c r="P14" s="25">
        <v>12438</v>
      </c>
      <c r="Q14" s="25">
        <v>18922</v>
      </c>
      <c r="R14" s="25">
        <v>2140</v>
      </c>
      <c r="S14" s="25">
        <v>836</v>
      </c>
      <c r="T14" s="25">
        <v>8584</v>
      </c>
      <c r="U14" s="25">
        <v>14992</v>
      </c>
      <c r="V14" s="25">
        <v>3622</v>
      </c>
      <c r="W14" s="25">
        <v>2044</v>
      </c>
      <c r="X14" s="25">
        <v>12432</v>
      </c>
      <c r="Y14" s="25">
        <v>5940</v>
      </c>
      <c r="Z14" s="25">
        <v>4409</v>
      </c>
      <c r="AA14" s="25">
        <v>5037</v>
      </c>
      <c r="AB14" s="25">
        <v>3647</v>
      </c>
      <c r="AC14" s="25">
        <v>6813</v>
      </c>
      <c r="AD14" s="25">
        <v>34604</v>
      </c>
      <c r="AE14" s="25">
        <v>14054</v>
      </c>
      <c r="AF14" s="25">
        <v>21847</v>
      </c>
      <c r="AG14" s="25">
        <v>3852</v>
      </c>
      <c r="AH14" s="25">
        <v>1738</v>
      </c>
      <c r="AI14" s="25">
        <v>17933</v>
      </c>
      <c r="AJ14" s="25">
        <v>27590</v>
      </c>
      <c r="AK14" s="25">
        <v>7398</v>
      </c>
      <c r="AL14" s="25">
        <v>4672</v>
      </c>
      <c r="AM14" s="25">
        <v>24621</v>
      </c>
      <c r="AN14" s="25">
        <v>10501</v>
      </c>
      <c r="AO14" s="25">
        <v>7775</v>
      </c>
      <c r="AP14" s="25">
        <v>10972</v>
      </c>
      <c r="AQ14" s="25">
        <v>6857</v>
      </c>
      <c r="AR14" s="25">
        <v>10393</v>
      </c>
      <c r="AS14" s="25">
        <v>67033</v>
      </c>
      <c r="AT14" s="25">
        <v>26495</v>
      </c>
      <c r="AU14" s="25">
        <v>40775</v>
      </c>
    </row>
    <row r="15" spans="1:47" x14ac:dyDescent="0.35">
      <c r="A15" s="23">
        <v>10</v>
      </c>
      <c r="B15" s="24" t="s">
        <v>6</v>
      </c>
      <c r="C15" s="25">
        <v>1213</v>
      </c>
      <c r="D15" s="25">
        <v>1610</v>
      </c>
      <c r="E15" s="25">
        <v>8875</v>
      </c>
      <c r="F15" s="25">
        <v>8529</v>
      </c>
      <c r="G15" s="25">
        <v>7990</v>
      </c>
      <c r="H15" s="25">
        <v>9851</v>
      </c>
      <c r="I15" s="25">
        <v>3149</v>
      </c>
      <c r="J15" s="25">
        <v>6550</v>
      </c>
      <c r="K15" s="25">
        <v>11765</v>
      </c>
      <c r="L15" s="25">
        <v>1005</v>
      </c>
      <c r="M15" s="25">
        <v>3369</v>
      </c>
      <c r="N15" s="25">
        <v>8896</v>
      </c>
      <c r="O15" s="25">
        <v>13895</v>
      </c>
      <c r="P15" s="25">
        <v>19521</v>
      </c>
      <c r="Q15" s="25">
        <v>39381</v>
      </c>
      <c r="R15" s="25">
        <v>1500</v>
      </c>
      <c r="S15" s="25">
        <v>1398</v>
      </c>
      <c r="T15" s="25">
        <v>8104</v>
      </c>
      <c r="U15" s="25">
        <v>9790</v>
      </c>
      <c r="V15" s="25">
        <v>7321</v>
      </c>
      <c r="W15" s="25">
        <v>8225</v>
      </c>
      <c r="X15" s="25">
        <v>3415</v>
      </c>
      <c r="Y15" s="25">
        <v>5607</v>
      </c>
      <c r="Z15" s="25">
        <v>13658</v>
      </c>
      <c r="AA15" s="25">
        <v>873</v>
      </c>
      <c r="AB15" s="25">
        <v>1359</v>
      </c>
      <c r="AC15" s="25">
        <v>12577</v>
      </c>
      <c r="AD15" s="25">
        <v>15571</v>
      </c>
      <c r="AE15" s="25">
        <v>15680</v>
      </c>
      <c r="AF15" s="25">
        <v>42560</v>
      </c>
      <c r="AG15" s="25">
        <v>2712</v>
      </c>
      <c r="AH15" s="25">
        <v>3006</v>
      </c>
      <c r="AI15" s="25">
        <v>16972</v>
      </c>
      <c r="AJ15" s="25">
        <v>18319</v>
      </c>
      <c r="AK15" s="25">
        <v>15309</v>
      </c>
      <c r="AL15" s="25">
        <v>18080</v>
      </c>
      <c r="AM15" s="25">
        <v>6559</v>
      </c>
      <c r="AN15" s="25">
        <v>12156</v>
      </c>
      <c r="AO15" s="25">
        <v>25425</v>
      </c>
      <c r="AP15" s="25">
        <v>1875</v>
      </c>
      <c r="AQ15" s="25">
        <v>4726</v>
      </c>
      <c r="AR15" s="25">
        <v>21465</v>
      </c>
      <c r="AS15" s="25">
        <v>29469</v>
      </c>
      <c r="AT15" s="25">
        <v>35202</v>
      </c>
      <c r="AU15" s="25">
        <v>81943</v>
      </c>
    </row>
    <row r="16" spans="1:47" x14ac:dyDescent="0.35">
      <c r="A16" s="23">
        <v>11</v>
      </c>
      <c r="B16" s="24" t="s">
        <v>44</v>
      </c>
      <c r="C16" s="25">
        <v>13</v>
      </c>
      <c r="D16" s="25">
        <v>58</v>
      </c>
      <c r="E16" s="25">
        <v>219</v>
      </c>
      <c r="F16" s="25">
        <v>76</v>
      </c>
      <c r="G16" s="25">
        <v>213</v>
      </c>
      <c r="H16" s="25">
        <v>165</v>
      </c>
      <c r="I16" s="25">
        <v>49</v>
      </c>
      <c r="J16" s="25">
        <v>363</v>
      </c>
      <c r="K16" s="25">
        <v>415</v>
      </c>
      <c r="L16" s="25">
        <v>32</v>
      </c>
      <c r="M16" s="25">
        <v>194</v>
      </c>
      <c r="N16" s="25">
        <v>530</v>
      </c>
      <c r="O16" s="25">
        <v>174</v>
      </c>
      <c r="P16" s="25">
        <v>823</v>
      </c>
      <c r="Q16" s="25">
        <v>1333</v>
      </c>
      <c r="R16" s="25">
        <v>17</v>
      </c>
      <c r="S16" s="25">
        <v>31</v>
      </c>
      <c r="T16" s="25">
        <v>166</v>
      </c>
      <c r="U16" s="25">
        <v>153</v>
      </c>
      <c r="V16" s="25">
        <v>171</v>
      </c>
      <c r="W16" s="25">
        <v>145</v>
      </c>
      <c r="X16" s="25">
        <v>126</v>
      </c>
      <c r="Y16" s="25">
        <v>289</v>
      </c>
      <c r="Z16" s="25">
        <v>388</v>
      </c>
      <c r="AA16" s="25">
        <v>50</v>
      </c>
      <c r="AB16" s="25">
        <v>129</v>
      </c>
      <c r="AC16" s="25">
        <v>531</v>
      </c>
      <c r="AD16" s="25">
        <v>350</v>
      </c>
      <c r="AE16" s="25">
        <v>620</v>
      </c>
      <c r="AF16" s="25">
        <v>1234</v>
      </c>
      <c r="AG16" s="25">
        <v>26</v>
      </c>
      <c r="AH16" s="25">
        <v>82</v>
      </c>
      <c r="AI16" s="25">
        <v>384</v>
      </c>
      <c r="AJ16" s="25">
        <v>227</v>
      </c>
      <c r="AK16" s="25">
        <v>384</v>
      </c>
      <c r="AL16" s="25">
        <v>315</v>
      </c>
      <c r="AM16" s="25">
        <v>180</v>
      </c>
      <c r="AN16" s="25">
        <v>653</v>
      </c>
      <c r="AO16" s="25">
        <v>806</v>
      </c>
      <c r="AP16" s="25">
        <v>84</v>
      </c>
      <c r="AQ16" s="25">
        <v>323</v>
      </c>
      <c r="AR16" s="25">
        <v>1066</v>
      </c>
      <c r="AS16" s="25">
        <v>522</v>
      </c>
      <c r="AT16" s="25">
        <v>1443</v>
      </c>
      <c r="AU16" s="25">
        <v>2563</v>
      </c>
    </row>
    <row r="17" spans="1:47" x14ac:dyDescent="0.35">
      <c r="A17" s="23">
        <v>12</v>
      </c>
      <c r="B17" s="24" t="s">
        <v>45</v>
      </c>
      <c r="C17" s="25">
        <v>31</v>
      </c>
      <c r="D17" s="25">
        <v>363</v>
      </c>
      <c r="E17" s="25">
        <v>1551</v>
      </c>
      <c r="F17" s="25">
        <v>481</v>
      </c>
      <c r="G17" s="25">
        <v>1759</v>
      </c>
      <c r="H17" s="25">
        <v>1160</v>
      </c>
      <c r="I17" s="25">
        <v>374</v>
      </c>
      <c r="J17" s="25">
        <v>2157</v>
      </c>
      <c r="K17" s="25">
        <v>2198</v>
      </c>
      <c r="L17" s="25">
        <v>207</v>
      </c>
      <c r="M17" s="25">
        <v>1276</v>
      </c>
      <c r="N17" s="25">
        <v>2508</v>
      </c>
      <c r="O17" s="25">
        <v>1099</v>
      </c>
      <c r="P17" s="25">
        <v>5553</v>
      </c>
      <c r="Q17" s="25">
        <v>7417</v>
      </c>
      <c r="R17" s="25">
        <v>94</v>
      </c>
      <c r="S17" s="25">
        <v>315</v>
      </c>
      <c r="T17" s="25">
        <v>1369</v>
      </c>
      <c r="U17" s="25">
        <v>1037</v>
      </c>
      <c r="V17" s="25">
        <v>1560</v>
      </c>
      <c r="W17" s="25">
        <v>1129</v>
      </c>
      <c r="X17" s="25">
        <v>727</v>
      </c>
      <c r="Y17" s="25">
        <v>1794</v>
      </c>
      <c r="Z17" s="25">
        <v>2412</v>
      </c>
      <c r="AA17" s="25">
        <v>305</v>
      </c>
      <c r="AB17" s="25">
        <v>687</v>
      </c>
      <c r="AC17" s="25">
        <v>3075</v>
      </c>
      <c r="AD17" s="25">
        <v>2161</v>
      </c>
      <c r="AE17" s="25">
        <v>4357</v>
      </c>
      <c r="AF17" s="25">
        <v>7977</v>
      </c>
      <c r="AG17" s="25">
        <v>131</v>
      </c>
      <c r="AH17" s="25">
        <v>672</v>
      </c>
      <c r="AI17" s="25">
        <v>2924</v>
      </c>
      <c r="AJ17" s="25">
        <v>1517</v>
      </c>
      <c r="AK17" s="25">
        <v>3323</v>
      </c>
      <c r="AL17" s="25">
        <v>2289</v>
      </c>
      <c r="AM17" s="25">
        <v>1100</v>
      </c>
      <c r="AN17" s="25">
        <v>3950</v>
      </c>
      <c r="AO17" s="25">
        <v>4604</v>
      </c>
      <c r="AP17" s="25">
        <v>510</v>
      </c>
      <c r="AQ17" s="25">
        <v>1966</v>
      </c>
      <c r="AR17" s="25">
        <v>5577</v>
      </c>
      <c r="AS17" s="25">
        <v>3262</v>
      </c>
      <c r="AT17" s="25">
        <v>9912</v>
      </c>
      <c r="AU17" s="25">
        <v>15396</v>
      </c>
    </row>
    <row r="18" spans="1:47" x14ac:dyDescent="0.35">
      <c r="A18" s="23">
        <v>13</v>
      </c>
      <c r="B18" s="24" t="s">
        <v>46</v>
      </c>
      <c r="C18" s="25">
        <v>270</v>
      </c>
      <c r="D18" s="25">
        <v>1207</v>
      </c>
      <c r="E18" s="25">
        <v>5418</v>
      </c>
      <c r="F18" s="25">
        <v>3699</v>
      </c>
      <c r="G18" s="25">
        <v>8114</v>
      </c>
      <c r="H18" s="25">
        <v>4648</v>
      </c>
      <c r="I18" s="25">
        <v>1699</v>
      </c>
      <c r="J18" s="25">
        <v>5533</v>
      </c>
      <c r="K18" s="25">
        <v>4626</v>
      </c>
      <c r="L18" s="25">
        <v>667</v>
      </c>
      <c r="M18" s="25">
        <v>2317</v>
      </c>
      <c r="N18" s="25">
        <v>3177</v>
      </c>
      <c r="O18" s="25">
        <v>6339</v>
      </c>
      <c r="P18" s="25">
        <v>17167</v>
      </c>
      <c r="Q18" s="25">
        <v>17865</v>
      </c>
      <c r="R18" s="25">
        <v>520</v>
      </c>
      <c r="S18" s="25">
        <v>1079</v>
      </c>
      <c r="T18" s="25">
        <v>4934</v>
      </c>
      <c r="U18" s="25">
        <v>5789</v>
      </c>
      <c r="V18" s="25">
        <v>7304</v>
      </c>
      <c r="W18" s="25">
        <v>4289</v>
      </c>
      <c r="X18" s="25">
        <v>2200</v>
      </c>
      <c r="Y18" s="25">
        <v>4605</v>
      </c>
      <c r="Z18" s="25">
        <v>5656</v>
      </c>
      <c r="AA18" s="25">
        <v>686</v>
      </c>
      <c r="AB18" s="25">
        <v>1302</v>
      </c>
      <c r="AC18" s="25">
        <v>4800</v>
      </c>
      <c r="AD18" s="25">
        <v>9197</v>
      </c>
      <c r="AE18" s="25">
        <v>14284</v>
      </c>
      <c r="AF18" s="25">
        <v>19679</v>
      </c>
      <c r="AG18" s="25">
        <v>791</v>
      </c>
      <c r="AH18" s="25">
        <v>2282</v>
      </c>
      <c r="AI18" s="25">
        <v>10352</v>
      </c>
      <c r="AJ18" s="25">
        <v>9486</v>
      </c>
      <c r="AK18" s="25">
        <v>15420</v>
      </c>
      <c r="AL18" s="25">
        <v>8939</v>
      </c>
      <c r="AM18" s="25">
        <v>3900</v>
      </c>
      <c r="AN18" s="25">
        <v>10138</v>
      </c>
      <c r="AO18" s="25">
        <v>10286</v>
      </c>
      <c r="AP18" s="25">
        <v>1356</v>
      </c>
      <c r="AQ18" s="25">
        <v>3616</v>
      </c>
      <c r="AR18" s="25">
        <v>7976</v>
      </c>
      <c r="AS18" s="25">
        <v>15534</v>
      </c>
      <c r="AT18" s="25">
        <v>31452</v>
      </c>
      <c r="AU18" s="25">
        <v>37545</v>
      </c>
    </row>
    <row r="19" spans="1:47" x14ac:dyDescent="0.35">
      <c r="A19" s="23">
        <v>14</v>
      </c>
      <c r="B19" s="24" t="s">
        <v>7</v>
      </c>
      <c r="C19" s="25">
        <v>1346</v>
      </c>
      <c r="D19" s="25">
        <v>3573</v>
      </c>
      <c r="E19" s="25">
        <v>18102</v>
      </c>
      <c r="F19" s="25">
        <v>15630</v>
      </c>
      <c r="G19" s="25">
        <v>20436</v>
      </c>
      <c r="H19" s="25">
        <v>16439</v>
      </c>
      <c r="I19" s="25">
        <v>6733</v>
      </c>
      <c r="J19" s="25">
        <v>15470</v>
      </c>
      <c r="K19" s="25">
        <v>15700</v>
      </c>
      <c r="L19" s="25">
        <v>1753</v>
      </c>
      <c r="M19" s="25">
        <v>5784</v>
      </c>
      <c r="N19" s="25">
        <v>9101</v>
      </c>
      <c r="O19" s="25">
        <v>25465</v>
      </c>
      <c r="P19" s="25">
        <v>45261</v>
      </c>
      <c r="Q19" s="25">
        <v>59337</v>
      </c>
      <c r="R19" s="25">
        <v>1963</v>
      </c>
      <c r="S19" s="25">
        <v>3223</v>
      </c>
      <c r="T19" s="25">
        <v>16547</v>
      </c>
      <c r="U19" s="25">
        <v>20667</v>
      </c>
      <c r="V19" s="25">
        <v>18796</v>
      </c>
      <c r="W19" s="25">
        <v>14384</v>
      </c>
      <c r="X19" s="25">
        <v>7139</v>
      </c>
      <c r="Y19" s="25">
        <v>12423</v>
      </c>
      <c r="Z19" s="25">
        <v>19035</v>
      </c>
      <c r="AA19" s="25">
        <v>1642</v>
      </c>
      <c r="AB19" s="25">
        <v>3022</v>
      </c>
      <c r="AC19" s="25">
        <v>14052</v>
      </c>
      <c r="AD19" s="25">
        <v>31406</v>
      </c>
      <c r="AE19" s="25">
        <v>37459</v>
      </c>
      <c r="AF19" s="25">
        <v>64019</v>
      </c>
      <c r="AG19" s="25">
        <v>3311</v>
      </c>
      <c r="AH19" s="25">
        <v>6793</v>
      </c>
      <c r="AI19" s="25">
        <v>34644</v>
      </c>
      <c r="AJ19" s="25">
        <v>36296</v>
      </c>
      <c r="AK19" s="25">
        <v>39232</v>
      </c>
      <c r="AL19" s="25">
        <v>30823</v>
      </c>
      <c r="AM19" s="25">
        <v>13872</v>
      </c>
      <c r="AN19" s="25">
        <v>27896</v>
      </c>
      <c r="AO19" s="25">
        <v>34734</v>
      </c>
      <c r="AP19" s="25">
        <v>3396</v>
      </c>
      <c r="AQ19" s="25">
        <v>8803</v>
      </c>
      <c r="AR19" s="25">
        <v>23152</v>
      </c>
      <c r="AS19" s="25">
        <v>56873</v>
      </c>
      <c r="AT19" s="25">
        <v>82716</v>
      </c>
      <c r="AU19" s="25">
        <v>123357</v>
      </c>
    </row>
    <row r="20" spans="1:47" x14ac:dyDescent="0.35">
      <c r="A20" s="23">
        <v>15</v>
      </c>
      <c r="B20" s="24" t="s">
        <v>47</v>
      </c>
      <c r="C20" s="25">
        <v>14</v>
      </c>
      <c r="D20" s="25">
        <v>85</v>
      </c>
      <c r="E20" s="25">
        <v>485</v>
      </c>
      <c r="F20" s="25">
        <v>103</v>
      </c>
      <c r="G20" s="25">
        <v>451</v>
      </c>
      <c r="H20" s="25">
        <v>440</v>
      </c>
      <c r="I20" s="25">
        <v>92</v>
      </c>
      <c r="J20" s="25">
        <v>727</v>
      </c>
      <c r="K20" s="25">
        <v>806</v>
      </c>
      <c r="L20" s="25">
        <v>115</v>
      </c>
      <c r="M20" s="25">
        <v>595</v>
      </c>
      <c r="N20" s="25">
        <v>1042</v>
      </c>
      <c r="O20" s="25">
        <v>325</v>
      </c>
      <c r="P20" s="25">
        <v>1861</v>
      </c>
      <c r="Q20" s="25">
        <v>2772</v>
      </c>
      <c r="R20" s="25">
        <v>22</v>
      </c>
      <c r="S20" s="25">
        <v>92</v>
      </c>
      <c r="T20" s="25">
        <v>417</v>
      </c>
      <c r="U20" s="25">
        <v>213</v>
      </c>
      <c r="V20" s="25">
        <v>459</v>
      </c>
      <c r="W20" s="25">
        <v>422</v>
      </c>
      <c r="X20" s="25">
        <v>208</v>
      </c>
      <c r="Y20" s="25">
        <v>602</v>
      </c>
      <c r="Z20" s="25">
        <v>928</v>
      </c>
      <c r="AA20" s="25">
        <v>134</v>
      </c>
      <c r="AB20" s="25">
        <v>307</v>
      </c>
      <c r="AC20" s="25">
        <v>1343</v>
      </c>
      <c r="AD20" s="25">
        <v>582</v>
      </c>
      <c r="AE20" s="25">
        <v>1461</v>
      </c>
      <c r="AF20" s="25">
        <v>3108</v>
      </c>
      <c r="AG20" s="25">
        <v>39</v>
      </c>
      <c r="AH20" s="25">
        <v>174</v>
      </c>
      <c r="AI20" s="25">
        <v>898</v>
      </c>
      <c r="AJ20" s="25">
        <v>312</v>
      </c>
      <c r="AK20" s="25">
        <v>907</v>
      </c>
      <c r="AL20" s="25">
        <v>864</v>
      </c>
      <c r="AM20" s="25">
        <v>305</v>
      </c>
      <c r="AN20" s="25">
        <v>1329</v>
      </c>
      <c r="AO20" s="25">
        <v>1733</v>
      </c>
      <c r="AP20" s="25">
        <v>256</v>
      </c>
      <c r="AQ20" s="25">
        <v>910</v>
      </c>
      <c r="AR20" s="25">
        <v>2388</v>
      </c>
      <c r="AS20" s="25">
        <v>906</v>
      </c>
      <c r="AT20" s="25">
        <v>3323</v>
      </c>
      <c r="AU20" s="25">
        <v>5885</v>
      </c>
    </row>
    <row r="21" spans="1:47" x14ac:dyDescent="0.35">
      <c r="A21" s="23">
        <v>16</v>
      </c>
      <c r="B21" s="24" t="s">
        <v>48</v>
      </c>
      <c r="C21" s="25">
        <v>14</v>
      </c>
      <c r="D21" s="25">
        <v>208</v>
      </c>
      <c r="E21" s="25">
        <v>897</v>
      </c>
      <c r="F21" s="25">
        <v>312</v>
      </c>
      <c r="G21" s="25">
        <v>1125</v>
      </c>
      <c r="H21" s="25">
        <v>878</v>
      </c>
      <c r="I21" s="25">
        <v>288</v>
      </c>
      <c r="J21" s="25">
        <v>1176</v>
      </c>
      <c r="K21" s="25">
        <v>1273</v>
      </c>
      <c r="L21" s="25">
        <v>274</v>
      </c>
      <c r="M21" s="25">
        <v>687</v>
      </c>
      <c r="N21" s="25">
        <v>1282</v>
      </c>
      <c r="O21" s="25">
        <v>884</v>
      </c>
      <c r="P21" s="25">
        <v>3188</v>
      </c>
      <c r="Q21" s="25">
        <v>4325</v>
      </c>
      <c r="R21" s="25">
        <v>43</v>
      </c>
      <c r="S21" s="25">
        <v>173</v>
      </c>
      <c r="T21" s="25">
        <v>751</v>
      </c>
      <c r="U21" s="25">
        <v>620</v>
      </c>
      <c r="V21" s="25">
        <v>1001</v>
      </c>
      <c r="W21" s="25">
        <v>686</v>
      </c>
      <c r="X21" s="25">
        <v>530</v>
      </c>
      <c r="Y21" s="25">
        <v>1004</v>
      </c>
      <c r="Z21" s="25">
        <v>1238</v>
      </c>
      <c r="AA21" s="25">
        <v>322</v>
      </c>
      <c r="AB21" s="25">
        <v>470</v>
      </c>
      <c r="AC21" s="25">
        <v>1603</v>
      </c>
      <c r="AD21" s="25">
        <v>1520</v>
      </c>
      <c r="AE21" s="25">
        <v>2648</v>
      </c>
      <c r="AF21" s="25">
        <v>4279</v>
      </c>
      <c r="AG21" s="25">
        <v>61</v>
      </c>
      <c r="AH21" s="25">
        <v>374</v>
      </c>
      <c r="AI21" s="25">
        <v>1648</v>
      </c>
      <c r="AJ21" s="25">
        <v>934</v>
      </c>
      <c r="AK21" s="25">
        <v>2124</v>
      </c>
      <c r="AL21" s="25">
        <v>1567</v>
      </c>
      <c r="AM21" s="25">
        <v>818</v>
      </c>
      <c r="AN21" s="25">
        <v>2181</v>
      </c>
      <c r="AO21" s="25">
        <v>2508</v>
      </c>
      <c r="AP21" s="25">
        <v>599</v>
      </c>
      <c r="AQ21" s="25">
        <v>1152</v>
      </c>
      <c r="AR21" s="25">
        <v>2880</v>
      </c>
      <c r="AS21" s="25">
        <v>2410</v>
      </c>
      <c r="AT21" s="25">
        <v>5838</v>
      </c>
      <c r="AU21" s="25">
        <v>8608</v>
      </c>
    </row>
    <row r="22" spans="1:47" x14ac:dyDescent="0.35">
      <c r="A22" s="23">
        <v>17</v>
      </c>
      <c r="B22" s="24" t="s">
        <v>49</v>
      </c>
      <c r="C22" s="25">
        <v>19</v>
      </c>
      <c r="D22" s="25">
        <v>141</v>
      </c>
      <c r="E22" s="25">
        <v>639</v>
      </c>
      <c r="F22" s="25">
        <v>205</v>
      </c>
      <c r="G22" s="25">
        <v>683</v>
      </c>
      <c r="H22" s="25">
        <v>533</v>
      </c>
      <c r="I22" s="25">
        <v>182</v>
      </c>
      <c r="J22" s="25">
        <v>941</v>
      </c>
      <c r="K22" s="25">
        <v>942</v>
      </c>
      <c r="L22" s="25">
        <v>108</v>
      </c>
      <c r="M22" s="25">
        <v>450</v>
      </c>
      <c r="N22" s="25">
        <v>1123</v>
      </c>
      <c r="O22" s="25">
        <v>512</v>
      </c>
      <c r="P22" s="25">
        <v>2219</v>
      </c>
      <c r="Q22" s="25">
        <v>3233</v>
      </c>
      <c r="R22" s="25">
        <v>47</v>
      </c>
      <c r="S22" s="25">
        <v>107</v>
      </c>
      <c r="T22" s="25">
        <v>519</v>
      </c>
      <c r="U22" s="25">
        <v>416</v>
      </c>
      <c r="V22" s="25">
        <v>584</v>
      </c>
      <c r="W22" s="25">
        <v>439</v>
      </c>
      <c r="X22" s="25">
        <v>358</v>
      </c>
      <c r="Y22" s="25">
        <v>727</v>
      </c>
      <c r="Z22" s="25">
        <v>1026</v>
      </c>
      <c r="AA22" s="25">
        <v>163</v>
      </c>
      <c r="AB22" s="25">
        <v>309</v>
      </c>
      <c r="AC22" s="25">
        <v>1209</v>
      </c>
      <c r="AD22" s="25">
        <v>991</v>
      </c>
      <c r="AE22" s="25">
        <v>1734</v>
      </c>
      <c r="AF22" s="25">
        <v>3196</v>
      </c>
      <c r="AG22" s="25">
        <v>64</v>
      </c>
      <c r="AH22" s="25">
        <v>251</v>
      </c>
      <c r="AI22" s="25">
        <v>1159</v>
      </c>
      <c r="AJ22" s="25">
        <v>625</v>
      </c>
      <c r="AK22" s="25">
        <v>1273</v>
      </c>
      <c r="AL22" s="25">
        <v>973</v>
      </c>
      <c r="AM22" s="25">
        <v>537</v>
      </c>
      <c r="AN22" s="25">
        <v>1667</v>
      </c>
      <c r="AO22" s="25">
        <v>1968</v>
      </c>
      <c r="AP22" s="25">
        <v>273</v>
      </c>
      <c r="AQ22" s="25">
        <v>758</v>
      </c>
      <c r="AR22" s="25">
        <v>2329</v>
      </c>
      <c r="AS22" s="25">
        <v>1500</v>
      </c>
      <c r="AT22" s="25">
        <v>3951</v>
      </c>
      <c r="AU22" s="25">
        <v>6432</v>
      </c>
    </row>
    <row r="23" spans="1:47" x14ac:dyDescent="0.35">
      <c r="A23" s="23">
        <v>18</v>
      </c>
      <c r="B23" s="24" t="s">
        <v>8</v>
      </c>
      <c r="C23" s="25">
        <v>1011</v>
      </c>
      <c r="D23" s="25">
        <v>1047</v>
      </c>
      <c r="E23" s="25">
        <v>5612</v>
      </c>
      <c r="F23" s="25">
        <v>12539</v>
      </c>
      <c r="G23" s="25">
        <v>6647</v>
      </c>
      <c r="H23" s="25">
        <v>4896</v>
      </c>
      <c r="I23" s="25">
        <v>5486</v>
      </c>
      <c r="J23" s="25">
        <v>5143</v>
      </c>
      <c r="K23" s="25">
        <v>5663</v>
      </c>
      <c r="L23" s="25">
        <v>1229</v>
      </c>
      <c r="M23" s="25">
        <v>2004</v>
      </c>
      <c r="N23" s="25">
        <v>5338</v>
      </c>
      <c r="O23" s="25">
        <v>20268</v>
      </c>
      <c r="P23" s="25">
        <v>14839</v>
      </c>
      <c r="Q23" s="25">
        <v>21505</v>
      </c>
      <c r="R23" s="25">
        <v>1291</v>
      </c>
      <c r="S23" s="25">
        <v>1012</v>
      </c>
      <c r="T23" s="25">
        <v>5282</v>
      </c>
      <c r="U23" s="25">
        <v>15551</v>
      </c>
      <c r="V23" s="25">
        <v>6339</v>
      </c>
      <c r="W23" s="25">
        <v>3637</v>
      </c>
      <c r="X23" s="25">
        <v>6381</v>
      </c>
      <c r="Y23" s="25">
        <v>5135</v>
      </c>
      <c r="Z23" s="25">
        <v>5899</v>
      </c>
      <c r="AA23" s="25">
        <v>1230</v>
      </c>
      <c r="AB23" s="25">
        <v>1292</v>
      </c>
      <c r="AC23" s="25">
        <v>8183</v>
      </c>
      <c r="AD23" s="25">
        <v>24454</v>
      </c>
      <c r="AE23" s="25">
        <v>13779</v>
      </c>
      <c r="AF23" s="25">
        <v>23004</v>
      </c>
      <c r="AG23" s="25">
        <v>2303</v>
      </c>
      <c r="AH23" s="25">
        <v>2055</v>
      </c>
      <c r="AI23" s="25">
        <v>10891</v>
      </c>
      <c r="AJ23" s="25">
        <v>28087</v>
      </c>
      <c r="AK23" s="25">
        <v>12990</v>
      </c>
      <c r="AL23" s="25">
        <v>8535</v>
      </c>
      <c r="AM23" s="25">
        <v>11864</v>
      </c>
      <c r="AN23" s="25">
        <v>10277</v>
      </c>
      <c r="AO23" s="25">
        <v>11561</v>
      </c>
      <c r="AP23" s="25">
        <v>2468</v>
      </c>
      <c r="AQ23" s="25">
        <v>3290</v>
      </c>
      <c r="AR23" s="25">
        <v>13521</v>
      </c>
      <c r="AS23" s="25">
        <v>44719</v>
      </c>
      <c r="AT23" s="25">
        <v>28614</v>
      </c>
      <c r="AU23" s="25">
        <v>44507</v>
      </c>
    </row>
    <row r="24" spans="1:47" x14ac:dyDescent="0.35">
      <c r="A24" s="23">
        <v>19</v>
      </c>
      <c r="B24" s="24" t="s">
        <v>50</v>
      </c>
      <c r="C24" s="25">
        <v>21</v>
      </c>
      <c r="D24" s="25">
        <v>302</v>
      </c>
      <c r="E24" s="25">
        <v>1603</v>
      </c>
      <c r="F24" s="25">
        <v>509</v>
      </c>
      <c r="G24" s="25">
        <v>1912</v>
      </c>
      <c r="H24" s="25">
        <v>1365</v>
      </c>
      <c r="I24" s="25">
        <v>615</v>
      </c>
      <c r="J24" s="25">
        <v>2693</v>
      </c>
      <c r="K24" s="25">
        <v>2358</v>
      </c>
      <c r="L24" s="25">
        <v>639</v>
      </c>
      <c r="M24" s="25">
        <v>2647</v>
      </c>
      <c r="N24" s="25">
        <v>3296</v>
      </c>
      <c r="O24" s="25">
        <v>1783</v>
      </c>
      <c r="P24" s="25">
        <v>7556</v>
      </c>
      <c r="Q24" s="25">
        <v>8624</v>
      </c>
      <c r="R24" s="25">
        <v>75</v>
      </c>
      <c r="S24" s="25">
        <v>280</v>
      </c>
      <c r="T24" s="25">
        <v>1403</v>
      </c>
      <c r="U24" s="25">
        <v>1088</v>
      </c>
      <c r="V24" s="25">
        <v>1884</v>
      </c>
      <c r="W24" s="25">
        <v>1234</v>
      </c>
      <c r="X24" s="25">
        <v>1063</v>
      </c>
      <c r="Y24" s="25">
        <v>2334</v>
      </c>
      <c r="Z24" s="25">
        <v>2897</v>
      </c>
      <c r="AA24" s="25">
        <v>744</v>
      </c>
      <c r="AB24" s="25">
        <v>1396</v>
      </c>
      <c r="AC24" s="25">
        <v>4155</v>
      </c>
      <c r="AD24" s="25">
        <v>2972</v>
      </c>
      <c r="AE24" s="25">
        <v>5897</v>
      </c>
      <c r="AF24" s="25">
        <v>9694</v>
      </c>
      <c r="AG24" s="25">
        <v>100</v>
      </c>
      <c r="AH24" s="25">
        <v>585</v>
      </c>
      <c r="AI24" s="25">
        <v>3006</v>
      </c>
      <c r="AJ24" s="25">
        <v>1597</v>
      </c>
      <c r="AK24" s="25">
        <v>3801</v>
      </c>
      <c r="AL24" s="25">
        <v>2600</v>
      </c>
      <c r="AM24" s="25">
        <v>1679</v>
      </c>
      <c r="AN24" s="25">
        <v>5027</v>
      </c>
      <c r="AO24" s="25">
        <v>5260</v>
      </c>
      <c r="AP24" s="25">
        <v>1387</v>
      </c>
      <c r="AQ24" s="25">
        <v>4041</v>
      </c>
      <c r="AR24" s="25">
        <v>7450</v>
      </c>
      <c r="AS24" s="25">
        <v>4760</v>
      </c>
      <c r="AT24" s="25">
        <v>13454</v>
      </c>
      <c r="AU24" s="25">
        <v>18317</v>
      </c>
    </row>
    <row r="25" spans="1:47" x14ac:dyDescent="0.35">
      <c r="A25" s="23">
        <v>20</v>
      </c>
      <c r="B25" s="24" t="s">
        <v>9</v>
      </c>
      <c r="C25" s="25">
        <v>304</v>
      </c>
      <c r="D25" s="25">
        <v>1227</v>
      </c>
      <c r="E25" s="25">
        <v>6031</v>
      </c>
      <c r="F25" s="25">
        <v>3597</v>
      </c>
      <c r="G25" s="25">
        <v>8678</v>
      </c>
      <c r="H25" s="25">
        <v>5294</v>
      </c>
      <c r="I25" s="25">
        <v>2371</v>
      </c>
      <c r="J25" s="25">
        <v>7404</v>
      </c>
      <c r="K25" s="25">
        <v>6437</v>
      </c>
      <c r="L25" s="25">
        <v>1027</v>
      </c>
      <c r="M25" s="25">
        <v>3680</v>
      </c>
      <c r="N25" s="25">
        <v>4600</v>
      </c>
      <c r="O25" s="25">
        <v>7294</v>
      </c>
      <c r="P25" s="25">
        <v>20991</v>
      </c>
      <c r="Q25" s="25">
        <v>22367</v>
      </c>
      <c r="R25" s="25">
        <v>520</v>
      </c>
      <c r="S25" s="25">
        <v>1173</v>
      </c>
      <c r="T25" s="25">
        <v>5346</v>
      </c>
      <c r="U25" s="25">
        <v>6268</v>
      </c>
      <c r="V25" s="25">
        <v>7831</v>
      </c>
      <c r="W25" s="25">
        <v>4512</v>
      </c>
      <c r="X25" s="25">
        <v>3259</v>
      </c>
      <c r="Y25" s="25">
        <v>6541</v>
      </c>
      <c r="Z25" s="25">
        <v>7421</v>
      </c>
      <c r="AA25" s="25">
        <v>1126</v>
      </c>
      <c r="AB25" s="25">
        <v>2186</v>
      </c>
      <c r="AC25" s="25">
        <v>7591</v>
      </c>
      <c r="AD25" s="25">
        <v>11178</v>
      </c>
      <c r="AE25" s="25">
        <v>17730</v>
      </c>
      <c r="AF25" s="25">
        <v>24872</v>
      </c>
      <c r="AG25" s="25">
        <v>823</v>
      </c>
      <c r="AH25" s="25">
        <v>2403</v>
      </c>
      <c r="AI25" s="25">
        <v>11377</v>
      </c>
      <c r="AJ25" s="25">
        <v>9865</v>
      </c>
      <c r="AK25" s="25">
        <v>16513</v>
      </c>
      <c r="AL25" s="25">
        <v>9810</v>
      </c>
      <c r="AM25" s="25">
        <v>5629</v>
      </c>
      <c r="AN25" s="25">
        <v>13946</v>
      </c>
      <c r="AO25" s="25">
        <v>13859</v>
      </c>
      <c r="AP25" s="25">
        <v>2157</v>
      </c>
      <c r="AQ25" s="25">
        <v>5863</v>
      </c>
      <c r="AR25" s="25">
        <v>12189</v>
      </c>
      <c r="AS25" s="25">
        <v>18476</v>
      </c>
      <c r="AT25" s="25">
        <v>38722</v>
      </c>
      <c r="AU25" s="25">
        <v>47238</v>
      </c>
    </row>
    <row r="26" spans="1:47" x14ac:dyDescent="0.35">
      <c r="A26" s="23">
        <v>21</v>
      </c>
      <c r="B26" s="24" t="s">
        <v>51</v>
      </c>
      <c r="C26" s="25">
        <v>6</v>
      </c>
      <c r="D26" s="25">
        <v>94</v>
      </c>
      <c r="E26" s="25">
        <v>331</v>
      </c>
      <c r="F26" s="25">
        <v>106</v>
      </c>
      <c r="G26" s="25">
        <v>414</v>
      </c>
      <c r="H26" s="25">
        <v>314</v>
      </c>
      <c r="I26" s="25">
        <v>75</v>
      </c>
      <c r="J26" s="25">
        <v>553</v>
      </c>
      <c r="K26" s="25">
        <v>670</v>
      </c>
      <c r="L26" s="25">
        <v>38</v>
      </c>
      <c r="M26" s="25">
        <v>373</v>
      </c>
      <c r="N26" s="25">
        <v>952</v>
      </c>
      <c r="O26" s="25">
        <v>234</v>
      </c>
      <c r="P26" s="25">
        <v>1438</v>
      </c>
      <c r="Q26" s="25">
        <v>2277</v>
      </c>
      <c r="R26" s="25">
        <v>23</v>
      </c>
      <c r="S26" s="25">
        <v>57</v>
      </c>
      <c r="T26" s="25">
        <v>307</v>
      </c>
      <c r="U26" s="25">
        <v>190</v>
      </c>
      <c r="V26" s="25">
        <v>379</v>
      </c>
      <c r="W26" s="25">
        <v>297</v>
      </c>
      <c r="X26" s="25">
        <v>154</v>
      </c>
      <c r="Y26" s="25">
        <v>457</v>
      </c>
      <c r="Z26" s="25">
        <v>737</v>
      </c>
      <c r="AA26" s="25">
        <v>99</v>
      </c>
      <c r="AB26" s="25">
        <v>231</v>
      </c>
      <c r="AC26" s="25">
        <v>1026</v>
      </c>
      <c r="AD26" s="25">
        <v>466</v>
      </c>
      <c r="AE26" s="25">
        <v>1122</v>
      </c>
      <c r="AF26" s="25">
        <v>2362</v>
      </c>
      <c r="AG26" s="25">
        <v>32</v>
      </c>
      <c r="AH26" s="25">
        <v>150</v>
      </c>
      <c r="AI26" s="25">
        <v>634</v>
      </c>
      <c r="AJ26" s="25">
        <v>298</v>
      </c>
      <c r="AK26" s="25">
        <v>794</v>
      </c>
      <c r="AL26" s="25">
        <v>618</v>
      </c>
      <c r="AM26" s="25">
        <v>230</v>
      </c>
      <c r="AN26" s="25">
        <v>1006</v>
      </c>
      <c r="AO26" s="25">
        <v>1411</v>
      </c>
      <c r="AP26" s="25">
        <v>138</v>
      </c>
      <c r="AQ26" s="25">
        <v>606</v>
      </c>
      <c r="AR26" s="25">
        <v>1977</v>
      </c>
      <c r="AS26" s="25">
        <v>705</v>
      </c>
      <c r="AT26" s="25">
        <v>2552</v>
      </c>
      <c r="AU26" s="25">
        <v>4644</v>
      </c>
    </row>
    <row r="27" spans="1:47" x14ac:dyDescent="0.35">
      <c r="A27" s="23">
        <v>22</v>
      </c>
      <c r="B27" s="24" t="s">
        <v>10</v>
      </c>
      <c r="C27" s="25">
        <v>1215</v>
      </c>
      <c r="D27" s="25">
        <v>801</v>
      </c>
      <c r="E27" s="25">
        <v>6662</v>
      </c>
      <c r="F27" s="25">
        <v>12305</v>
      </c>
      <c r="G27" s="25">
        <v>4877</v>
      </c>
      <c r="H27" s="25">
        <v>3297</v>
      </c>
      <c r="I27" s="25">
        <v>7948</v>
      </c>
      <c r="J27" s="25">
        <v>4952</v>
      </c>
      <c r="K27" s="25">
        <v>3839</v>
      </c>
      <c r="L27" s="25">
        <v>3054</v>
      </c>
      <c r="M27" s="25">
        <v>2861</v>
      </c>
      <c r="N27" s="25">
        <v>3873</v>
      </c>
      <c r="O27" s="25">
        <v>24528</v>
      </c>
      <c r="P27" s="25">
        <v>13490</v>
      </c>
      <c r="Q27" s="25">
        <v>17680</v>
      </c>
      <c r="R27" s="25">
        <v>1553</v>
      </c>
      <c r="S27" s="25">
        <v>801</v>
      </c>
      <c r="T27" s="25">
        <v>6069</v>
      </c>
      <c r="U27" s="25">
        <v>14766</v>
      </c>
      <c r="V27" s="25">
        <v>4425</v>
      </c>
      <c r="W27" s="25">
        <v>2450</v>
      </c>
      <c r="X27" s="25">
        <v>8333</v>
      </c>
      <c r="Y27" s="25">
        <v>5453</v>
      </c>
      <c r="Z27" s="25">
        <v>4349</v>
      </c>
      <c r="AA27" s="25">
        <v>2742</v>
      </c>
      <c r="AB27" s="25">
        <v>2668</v>
      </c>
      <c r="AC27" s="25">
        <v>6506</v>
      </c>
      <c r="AD27" s="25">
        <v>27395</v>
      </c>
      <c r="AE27" s="25">
        <v>13352</v>
      </c>
      <c r="AF27" s="25">
        <v>19377</v>
      </c>
      <c r="AG27" s="25">
        <v>2771</v>
      </c>
      <c r="AH27" s="25">
        <v>1606</v>
      </c>
      <c r="AI27" s="25">
        <v>12733</v>
      </c>
      <c r="AJ27" s="25">
        <v>27075</v>
      </c>
      <c r="AK27" s="25">
        <v>9297</v>
      </c>
      <c r="AL27" s="25">
        <v>5752</v>
      </c>
      <c r="AM27" s="25">
        <v>16278</v>
      </c>
      <c r="AN27" s="25">
        <v>10408</v>
      </c>
      <c r="AO27" s="25">
        <v>8186</v>
      </c>
      <c r="AP27" s="25">
        <v>5796</v>
      </c>
      <c r="AQ27" s="25">
        <v>5537</v>
      </c>
      <c r="AR27" s="25">
        <v>10384</v>
      </c>
      <c r="AS27" s="25">
        <v>51922</v>
      </c>
      <c r="AT27" s="25">
        <v>26841</v>
      </c>
      <c r="AU27" s="25">
        <v>37055</v>
      </c>
    </row>
    <row r="28" spans="1:47" x14ac:dyDescent="0.35">
      <c r="A28" s="23">
        <v>23</v>
      </c>
      <c r="B28" s="24" t="s">
        <v>52</v>
      </c>
      <c r="C28" s="25">
        <v>17</v>
      </c>
      <c r="D28" s="25">
        <v>167</v>
      </c>
      <c r="E28" s="25">
        <v>766</v>
      </c>
      <c r="F28" s="25">
        <v>195</v>
      </c>
      <c r="G28" s="25">
        <v>864</v>
      </c>
      <c r="H28" s="25">
        <v>662</v>
      </c>
      <c r="I28" s="25">
        <v>205</v>
      </c>
      <c r="J28" s="25">
        <v>1184</v>
      </c>
      <c r="K28" s="25">
        <v>1291</v>
      </c>
      <c r="L28" s="25">
        <v>156</v>
      </c>
      <c r="M28" s="25">
        <v>686</v>
      </c>
      <c r="N28" s="25">
        <v>1371</v>
      </c>
      <c r="O28" s="25">
        <v>575</v>
      </c>
      <c r="P28" s="25">
        <v>2898</v>
      </c>
      <c r="Q28" s="25">
        <v>4088</v>
      </c>
      <c r="R28" s="25">
        <v>30</v>
      </c>
      <c r="S28" s="25">
        <v>140</v>
      </c>
      <c r="T28" s="25">
        <v>650</v>
      </c>
      <c r="U28" s="25">
        <v>440</v>
      </c>
      <c r="V28" s="25">
        <v>840</v>
      </c>
      <c r="W28" s="25">
        <v>578</v>
      </c>
      <c r="X28" s="25">
        <v>371</v>
      </c>
      <c r="Y28" s="25">
        <v>1030</v>
      </c>
      <c r="Z28" s="25">
        <v>1390</v>
      </c>
      <c r="AA28" s="25">
        <v>176</v>
      </c>
      <c r="AB28" s="25">
        <v>415</v>
      </c>
      <c r="AC28" s="25">
        <v>1594</v>
      </c>
      <c r="AD28" s="25">
        <v>1022</v>
      </c>
      <c r="AE28" s="25">
        <v>2425</v>
      </c>
      <c r="AF28" s="25">
        <v>4213</v>
      </c>
      <c r="AG28" s="25">
        <v>47</v>
      </c>
      <c r="AH28" s="25">
        <v>305</v>
      </c>
      <c r="AI28" s="25">
        <v>1416</v>
      </c>
      <c r="AJ28" s="25">
        <v>639</v>
      </c>
      <c r="AK28" s="25">
        <v>1698</v>
      </c>
      <c r="AL28" s="25">
        <v>1239</v>
      </c>
      <c r="AM28" s="25">
        <v>578</v>
      </c>
      <c r="AN28" s="25">
        <v>2209</v>
      </c>
      <c r="AO28" s="25">
        <v>2681</v>
      </c>
      <c r="AP28" s="25">
        <v>338</v>
      </c>
      <c r="AQ28" s="25">
        <v>1103</v>
      </c>
      <c r="AR28" s="25">
        <v>2963</v>
      </c>
      <c r="AS28" s="25">
        <v>1598</v>
      </c>
      <c r="AT28" s="25">
        <v>5317</v>
      </c>
      <c r="AU28" s="25">
        <v>8301</v>
      </c>
    </row>
    <row r="29" spans="1:47" x14ac:dyDescent="0.35">
      <c r="A29" s="23">
        <v>24</v>
      </c>
      <c r="B29" s="24" t="s">
        <v>53</v>
      </c>
      <c r="C29" s="25">
        <v>30</v>
      </c>
      <c r="D29" s="25">
        <v>234</v>
      </c>
      <c r="E29" s="25">
        <v>1116</v>
      </c>
      <c r="F29" s="25">
        <v>385</v>
      </c>
      <c r="G29" s="25">
        <v>1607</v>
      </c>
      <c r="H29" s="25">
        <v>722</v>
      </c>
      <c r="I29" s="25">
        <v>362</v>
      </c>
      <c r="J29" s="25">
        <v>1701</v>
      </c>
      <c r="K29" s="25">
        <v>1169</v>
      </c>
      <c r="L29" s="25">
        <v>180</v>
      </c>
      <c r="M29" s="25">
        <v>747</v>
      </c>
      <c r="N29" s="25">
        <v>840</v>
      </c>
      <c r="O29" s="25">
        <v>964</v>
      </c>
      <c r="P29" s="25">
        <v>4290</v>
      </c>
      <c r="Q29" s="25">
        <v>3850</v>
      </c>
      <c r="R29" s="25">
        <v>63</v>
      </c>
      <c r="S29" s="25">
        <v>185</v>
      </c>
      <c r="T29" s="25">
        <v>982</v>
      </c>
      <c r="U29" s="25">
        <v>829</v>
      </c>
      <c r="V29" s="25">
        <v>1353</v>
      </c>
      <c r="W29" s="25">
        <v>669</v>
      </c>
      <c r="X29" s="25">
        <v>617</v>
      </c>
      <c r="Y29" s="25">
        <v>1293</v>
      </c>
      <c r="Z29" s="25">
        <v>1284</v>
      </c>
      <c r="AA29" s="25">
        <v>203</v>
      </c>
      <c r="AB29" s="25">
        <v>341</v>
      </c>
      <c r="AC29" s="25">
        <v>1007</v>
      </c>
      <c r="AD29" s="25">
        <v>1711</v>
      </c>
      <c r="AE29" s="25">
        <v>3180</v>
      </c>
      <c r="AF29" s="25">
        <v>3936</v>
      </c>
      <c r="AG29" s="25">
        <v>90</v>
      </c>
      <c r="AH29" s="25">
        <v>422</v>
      </c>
      <c r="AI29" s="25">
        <v>2098</v>
      </c>
      <c r="AJ29" s="25">
        <v>1217</v>
      </c>
      <c r="AK29" s="25">
        <v>2960</v>
      </c>
      <c r="AL29" s="25">
        <v>1388</v>
      </c>
      <c r="AM29" s="25">
        <v>977</v>
      </c>
      <c r="AN29" s="25">
        <v>2996</v>
      </c>
      <c r="AO29" s="25">
        <v>2454</v>
      </c>
      <c r="AP29" s="25">
        <v>385</v>
      </c>
      <c r="AQ29" s="25">
        <v>1090</v>
      </c>
      <c r="AR29" s="25">
        <v>1851</v>
      </c>
      <c r="AS29" s="25">
        <v>2677</v>
      </c>
      <c r="AT29" s="25">
        <v>7470</v>
      </c>
      <c r="AU29" s="25">
        <v>7782</v>
      </c>
    </row>
    <row r="30" spans="1:47" x14ac:dyDescent="0.35">
      <c r="A30" s="23">
        <v>25</v>
      </c>
      <c r="B30" s="24" t="s">
        <v>11</v>
      </c>
      <c r="C30" s="25">
        <v>279</v>
      </c>
      <c r="D30" s="25">
        <v>1005</v>
      </c>
      <c r="E30" s="25">
        <v>5378</v>
      </c>
      <c r="F30" s="25">
        <v>2999</v>
      </c>
      <c r="G30" s="25">
        <v>6342</v>
      </c>
      <c r="H30" s="25">
        <v>4169</v>
      </c>
      <c r="I30" s="25">
        <v>2027</v>
      </c>
      <c r="J30" s="25">
        <v>6147</v>
      </c>
      <c r="K30" s="25">
        <v>4973</v>
      </c>
      <c r="L30" s="25">
        <v>1204</v>
      </c>
      <c r="M30" s="25">
        <v>3759</v>
      </c>
      <c r="N30" s="25">
        <v>4973</v>
      </c>
      <c r="O30" s="25">
        <v>6514</v>
      </c>
      <c r="P30" s="25">
        <v>17248</v>
      </c>
      <c r="Q30" s="25">
        <v>19493</v>
      </c>
      <c r="R30" s="25">
        <v>537</v>
      </c>
      <c r="S30" s="25">
        <v>1085</v>
      </c>
      <c r="T30" s="25">
        <v>5061</v>
      </c>
      <c r="U30" s="25">
        <v>5052</v>
      </c>
      <c r="V30" s="25">
        <v>5925</v>
      </c>
      <c r="W30" s="25">
        <v>3781</v>
      </c>
      <c r="X30" s="25">
        <v>3067</v>
      </c>
      <c r="Y30" s="25">
        <v>5321</v>
      </c>
      <c r="Z30" s="25">
        <v>6147</v>
      </c>
      <c r="AA30" s="25">
        <v>1329</v>
      </c>
      <c r="AB30" s="25">
        <v>2279</v>
      </c>
      <c r="AC30" s="25">
        <v>7270</v>
      </c>
      <c r="AD30" s="25">
        <v>9991</v>
      </c>
      <c r="AE30" s="25">
        <v>14611</v>
      </c>
      <c r="AF30" s="25">
        <v>22258</v>
      </c>
      <c r="AG30" s="25">
        <v>818</v>
      </c>
      <c r="AH30" s="25">
        <v>2089</v>
      </c>
      <c r="AI30" s="25">
        <v>10433</v>
      </c>
      <c r="AJ30" s="25">
        <v>8049</v>
      </c>
      <c r="AK30" s="25">
        <v>12268</v>
      </c>
      <c r="AL30" s="25">
        <v>7952</v>
      </c>
      <c r="AM30" s="25">
        <v>5097</v>
      </c>
      <c r="AN30" s="25">
        <v>11465</v>
      </c>
      <c r="AO30" s="25">
        <v>11124</v>
      </c>
      <c r="AP30" s="25">
        <v>2544</v>
      </c>
      <c r="AQ30" s="25">
        <v>6038</v>
      </c>
      <c r="AR30" s="25">
        <v>12245</v>
      </c>
      <c r="AS30" s="25">
        <v>16507</v>
      </c>
      <c r="AT30" s="25">
        <v>31862</v>
      </c>
      <c r="AU30" s="25">
        <v>41750</v>
      </c>
    </row>
    <row r="31" spans="1:47" x14ac:dyDescent="0.35">
      <c r="A31" s="23">
        <v>26</v>
      </c>
      <c r="B31" s="24" t="s">
        <v>12</v>
      </c>
      <c r="C31" s="25">
        <v>903</v>
      </c>
      <c r="D31" s="25">
        <v>1377</v>
      </c>
      <c r="E31" s="25">
        <v>7420</v>
      </c>
      <c r="F31" s="25">
        <v>8213</v>
      </c>
      <c r="G31" s="25">
        <v>6573</v>
      </c>
      <c r="H31" s="25">
        <v>9462</v>
      </c>
      <c r="I31" s="25">
        <v>2573</v>
      </c>
      <c r="J31" s="25">
        <v>4496</v>
      </c>
      <c r="K31" s="25">
        <v>9218</v>
      </c>
      <c r="L31" s="25">
        <v>903</v>
      </c>
      <c r="M31" s="25">
        <v>2612</v>
      </c>
      <c r="N31" s="25">
        <v>6762</v>
      </c>
      <c r="O31" s="25">
        <v>12599</v>
      </c>
      <c r="P31" s="25">
        <v>15057</v>
      </c>
      <c r="Q31" s="25">
        <v>32861</v>
      </c>
      <c r="R31" s="25">
        <v>1146</v>
      </c>
      <c r="S31" s="25">
        <v>1139</v>
      </c>
      <c r="T31" s="25">
        <v>6633</v>
      </c>
      <c r="U31" s="25">
        <v>8947</v>
      </c>
      <c r="V31" s="25">
        <v>5772</v>
      </c>
      <c r="W31" s="25">
        <v>7581</v>
      </c>
      <c r="X31" s="25">
        <v>2337</v>
      </c>
      <c r="Y31" s="25">
        <v>3756</v>
      </c>
      <c r="Z31" s="25">
        <v>10073</v>
      </c>
      <c r="AA31" s="25">
        <v>762</v>
      </c>
      <c r="AB31" s="25">
        <v>1288</v>
      </c>
      <c r="AC31" s="25">
        <v>9692</v>
      </c>
      <c r="AD31" s="25">
        <v>13197</v>
      </c>
      <c r="AE31" s="25">
        <v>11953</v>
      </c>
      <c r="AF31" s="25">
        <v>33975</v>
      </c>
      <c r="AG31" s="25">
        <v>2056</v>
      </c>
      <c r="AH31" s="25">
        <v>2522</v>
      </c>
      <c r="AI31" s="25">
        <v>14055</v>
      </c>
      <c r="AJ31" s="25">
        <v>17165</v>
      </c>
      <c r="AK31" s="25">
        <v>12341</v>
      </c>
      <c r="AL31" s="25">
        <v>17047</v>
      </c>
      <c r="AM31" s="25">
        <v>4911</v>
      </c>
      <c r="AN31" s="25">
        <v>8251</v>
      </c>
      <c r="AO31" s="25">
        <v>19291</v>
      </c>
      <c r="AP31" s="25">
        <v>1662</v>
      </c>
      <c r="AQ31" s="25">
        <v>3905</v>
      </c>
      <c r="AR31" s="25">
        <v>16447</v>
      </c>
      <c r="AS31" s="25">
        <v>25793</v>
      </c>
      <c r="AT31" s="25">
        <v>27014</v>
      </c>
      <c r="AU31" s="25">
        <v>66840</v>
      </c>
    </row>
    <row r="32" spans="1:47" x14ac:dyDescent="0.35">
      <c r="A32" s="23">
        <v>27</v>
      </c>
      <c r="B32" s="24" t="s">
        <v>13</v>
      </c>
      <c r="C32" s="25">
        <v>1200</v>
      </c>
      <c r="D32" s="25">
        <v>2525</v>
      </c>
      <c r="E32" s="25">
        <v>11672</v>
      </c>
      <c r="F32" s="25">
        <v>10451</v>
      </c>
      <c r="G32" s="25">
        <v>14204</v>
      </c>
      <c r="H32" s="25">
        <v>8964</v>
      </c>
      <c r="I32" s="25">
        <v>5888</v>
      </c>
      <c r="J32" s="25">
        <v>12602</v>
      </c>
      <c r="K32" s="25">
        <v>10448</v>
      </c>
      <c r="L32" s="25">
        <v>3096</v>
      </c>
      <c r="M32" s="25">
        <v>8304</v>
      </c>
      <c r="N32" s="25">
        <v>10241</v>
      </c>
      <c r="O32" s="25">
        <v>20636</v>
      </c>
      <c r="P32" s="25">
        <v>37634</v>
      </c>
      <c r="Q32" s="25">
        <v>41322</v>
      </c>
      <c r="R32" s="25">
        <v>1528</v>
      </c>
      <c r="S32" s="25">
        <v>2502</v>
      </c>
      <c r="T32" s="25">
        <v>10867</v>
      </c>
      <c r="U32" s="25">
        <v>14496</v>
      </c>
      <c r="V32" s="25">
        <v>13156</v>
      </c>
      <c r="W32" s="25">
        <v>7062</v>
      </c>
      <c r="X32" s="25">
        <v>7576</v>
      </c>
      <c r="Y32" s="25">
        <v>11849</v>
      </c>
      <c r="Z32" s="25">
        <v>12806</v>
      </c>
      <c r="AA32" s="25">
        <v>3282</v>
      </c>
      <c r="AB32" s="25">
        <v>5227</v>
      </c>
      <c r="AC32" s="25">
        <v>16533</v>
      </c>
      <c r="AD32" s="25">
        <v>26882</v>
      </c>
      <c r="AE32" s="25">
        <v>32739</v>
      </c>
      <c r="AF32" s="25">
        <v>47269</v>
      </c>
      <c r="AG32" s="25">
        <v>2731</v>
      </c>
      <c r="AH32" s="25">
        <v>5026</v>
      </c>
      <c r="AI32" s="25">
        <v>22538</v>
      </c>
      <c r="AJ32" s="25">
        <v>24944</v>
      </c>
      <c r="AK32" s="25">
        <v>27357</v>
      </c>
      <c r="AL32" s="25">
        <v>16021</v>
      </c>
      <c r="AM32" s="25">
        <v>13465</v>
      </c>
      <c r="AN32" s="25">
        <v>24452</v>
      </c>
      <c r="AO32" s="25">
        <v>23261</v>
      </c>
      <c r="AP32" s="25">
        <v>6377</v>
      </c>
      <c r="AQ32" s="25">
        <v>13530</v>
      </c>
      <c r="AR32" s="25">
        <v>26771</v>
      </c>
      <c r="AS32" s="25">
        <v>47515</v>
      </c>
      <c r="AT32" s="25">
        <v>70375</v>
      </c>
      <c r="AU32" s="25">
        <v>88592</v>
      </c>
    </row>
    <row r="33" spans="1:47" x14ac:dyDescent="0.35">
      <c r="A33" s="23">
        <v>28</v>
      </c>
      <c r="B33" s="24" t="s">
        <v>14</v>
      </c>
      <c r="C33" s="25">
        <v>112</v>
      </c>
      <c r="D33" s="25">
        <v>622</v>
      </c>
      <c r="E33" s="25">
        <v>2977</v>
      </c>
      <c r="F33" s="25">
        <v>1368</v>
      </c>
      <c r="G33" s="25">
        <v>3207</v>
      </c>
      <c r="H33" s="25">
        <v>2900</v>
      </c>
      <c r="I33" s="25">
        <v>796</v>
      </c>
      <c r="J33" s="25">
        <v>3040</v>
      </c>
      <c r="K33" s="25">
        <v>3771</v>
      </c>
      <c r="L33" s="25">
        <v>381</v>
      </c>
      <c r="M33" s="25">
        <v>1651</v>
      </c>
      <c r="N33" s="25">
        <v>3298</v>
      </c>
      <c r="O33" s="25">
        <v>2657</v>
      </c>
      <c r="P33" s="25">
        <v>8522</v>
      </c>
      <c r="Q33" s="25">
        <v>12945</v>
      </c>
      <c r="R33" s="25">
        <v>236</v>
      </c>
      <c r="S33" s="25">
        <v>633</v>
      </c>
      <c r="T33" s="25">
        <v>2617</v>
      </c>
      <c r="U33" s="25">
        <v>2371</v>
      </c>
      <c r="V33" s="25">
        <v>3083</v>
      </c>
      <c r="W33" s="25">
        <v>2499</v>
      </c>
      <c r="X33" s="25">
        <v>1210</v>
      </c>
      <c r="Y33" s="25">
        <v>2743</v>
      </c>
      <c r="Z33" s="25">
        <v>3857</v>
      </c>
      <c r="AA33" s="25">
        <v>486</v>
      </c>
      <c r="AB33" s="25">
        <v>935</v>
      </c>
      <c r="AC33" s="25">
        <v>4260</v>
      </c>
      <c r="AD33" s="25">
        <v>4299</v>
      </c>
      <c r="AE33" s="25">
        <v>7393</v>
      </c>
      <c r="AF33" s="25">
        <v>13230</v>
      </c>
      <c r="AG33" s="25">
        <v>347</v>
      </c>
      <c r="AH33" s="25">
        <v>1257</v>
      </c>
      <c r="AI33" s="25">
        <v>5599</v>
      </c>
      <c r="AJ33" s="25">
        <v>3736</v>
      </c>
      <c r="AK33" s="25">
        <v>6288</v>
      </c>
      <c r="AL33" s="25">
        <v>5394</v>
      </c>
      <c r="AM33" s="25">
        <v>2003</v>
      </c>
      <c r="AN33" s="25">
        <v>5788</v>
      </c>
      <c r="AO33" s="25">
        <v>7631</v>
      </c>
      <c r="AP33" s="25">
        <v>873</v>
      </c>
      <c r="AQ33" s="25">
        <v>2585</v>
      </c>
      <c r="AR33" s="25">
        <v>7553</v>
      </c>
      <c r="AS33" s="25">
        <v>6959</v>
      </c>
      <c r="AT33" s="25">
        <v>15916</v>
      </c>
      <c r="AU33" s="25">
        <v>26174</v>
      </c>
    </row>
    <row r="34" spans="1:47" x14ac:dyDescent="0.35">
      <c r="A34" s="23">
        <v>29</v>
      </c>
      <c r="B34" s="24" t="s">
        <v>54</v>
      </c>
      <c r="C34" s="25">
        <v>13</v>
      </c>
      <c r="D34" s="25">
        <v>82</v>
      </c>
      <c r="E34" s="25">
        <v>465</v>
      </c>
      <c r="F34" s="25">
        <v>318</v>
      </c>
      <c r="G34" s="25">
        <v>657</v>
      </c>
      <c r="H34" s="25">
        <v>376</v>
      </c>
      <c r="I34" s="25">
        <v>553</v>
      </c>
      <c r="J34" s="25">
        <v>986</v>
      </c>
      <c r="K34" s="25">
        <v>810</v>
      </c>
      <c r="L34" s="25">
        <v>363</v>
      </c>
      <c r="M34" s="25">
        <v>723</v>
      </c>
      <c r="N34" s="25">
        <v>865</v>
      </c>
      <c r="O34" s="25">
        <v>1249</v>
      </c>
      <c r="P34" s="25">
        <v>2449</v>
      </c>
      <c r="Q34" s="25">
        <v>2511</v>
      </c>
      <c r="R34" s="25">
        <v>25</v>
      </c>
      <c r="S34" s="25">
        <v>54</v>
      </c>
      <c r="T34" s="25">
        <v>426</v>
      </c>
      <c r="U34" s="25">
        <v>509</v>
      </c>
      <c r="V34" s="25">
        <v>589</v>
      </c>
      <c r="W34" s="25">
        <v>319</v>
      </c>
      <c r="X34" s="25">
        <v>779</v>
      </c>
      <c r="Y34" s="25">
        <v>926</v>
      </c>
      <c r="Z34" s="25">
        <v>835</v>
      </c>
      <c r="AA34" s="25">
        <v>431</v>
      </c>
      <c r="AB34" s="25">
        <v>475</v>
      </c>
      <c r="AC34" s="25">
        <v>1088</v>
      </c>
      <c r="AD34" s="25">
        <v>1748</v>
      </c>
      <c r="AE34" s="25">
        <v>2046</v>
      </c>
      <c r="AF34" s="25">
        <v>2674</v>
      </c>
      <c r="AG34" s="25">
        <v>39</v>
      </c>
      <c r="AH34" s="25">
        <v>142</v>
      </c>
      <c r="AI34" s="25">
        <v>891</v>
      </c>
      <c r="AJ34" s="25">
        <v>826</v>
      </c>
      <c r="AK34" s="25">
        <v>1247</v>
      </c>
      <c r="AL34" s="25">
        <v>694</v>
      </c>
      <c r="AM34" s="25">
        <v>1333</v>
      </c>
      <c r="AN34" s="25">
        <v>1908</v>
      </c>
      <c r="AO34" s="25">
        <v>1651</v>
      </c>
      <c r="AP34" s="25">
        <v>796</v>
      </c>
      <c r="AQ34" s="25">
        <v>1195</v>
      </c>
      <c r="AR34" s="25">
        <v>1951</v>
      </c>
      <c r="AS34" s="25">
        <v>2994</v>
      </c>
      <c r="AT34" s="25">
        <v>4497</v>
      </c>
      <c r="AU34" s="25">
        <v>5188</v>
      </c>
    </row>
    <row r="35" spans="1:47" x14ac:dyDescent="0.35">
      <c r="A35" s="23">
        <v>30</v>
      </c>
      <c r="B35" s="24" t="s">
        <v>55</v>
      </c>
      <c r="C35" s="25">
        <v>6</v>
      </c>
      <c r="D35" s="25">
        <v>41</v>
      </c>
      <c r="E35" s="25">
        <v>216</v>
      </c>
      <c r="F35" s="25">
        <v>58</v>
      </c>
      <c r="G35" s="25">
        <v>267</v>
      </c>
      <c r="H35" s="25">
        <v>207</v>
      </c>
      <c r="I35" s="25">
        <v>50</v>
      </c>
      <c r="J35" s="25">
        <v>288</v>
      </c>
      <c r="K35" s="25">
        <v>381</v>
      </c>
      <c r="L35" s="25">
        <v>36</v>
      </c>
      <c r="M35" s="25">
        <v>135</v>
      </c>
      <c r="N35" s="25">
        <v>496</v>
      </c>
      <c r="O35" s="25">
        <v>152</v>
      </c>
      <c r="P35" s="25">
        <v>729</v>
      </c>
      <c r="Q35" s="25">
        <v>1301</v>
      </c>
      <c r="R35" s="25">
        <v>16</v>
      </c>
      <c r="S35" s="25">
        <v>31</v>
      </c>
      <c r="T35" s="25">
        <v>163</v>
      </c>
      <c r="U35" s="25">
        <v>154</v>
      </c>
      <c r="V35" s="25">
        <v>211</v>
      </c>
      <c r="W35" s="25">
        <v>163</v>
      </c>
      <c r="X35" s="25">
        <v>98</v>
      </c>
      <c r="Y35" s="25">
        <v>269</v>
      </c>
      <c r="Z35" s="25">
        <v>365</v>
      </c>
      <c r="AA35" s="25">
        <v>61</v>
      </c>
      <c r="AB35" s="25">
        <v>89</v>
      </c>
      <c r="AC35" s="25">
        <v>518</v>
      </c>
      <c r="AD35" s="25">
        <v>322</v>
      </c>
      <c r="AE35" s="25">
        <v>613</v>
      </c>
      <c r="AF35" s="25">
        <v>1209</v>
      </c>
      <c r="AG35" s="25">
        <v>27</v>
      </c>
      <c r="AH35" s="25">
        <v>73</v>
      </c>
      <c r="AI35" s="25">
        <v>380</v>
      </c>
      <c r="AJ35" s="25">
        <v>215</v>
      </c>
      <c r="AK35" s="25">
        <v>480</v>
      </c>
      <c r="AL35" s="25">
        <v>367</v>
      </c>
      <c r="AM35" s="25">
        <v>148</v>
      </c>
      <c r="AN35" s="25">
        <v>563</v>
      </c>
      <c r="AO35" s="25">
        <v>745</v>
      </c>
      <c r="AP35" s="25">
        <v>90</v>
      </c>
      <c r="AQ35" s="25">
        <v>230</v>
      </c>
      <c r="AR35" s="25">
        <v>1010</v>
      </c>
      <c r="AS35" s="25">
        <v>473</v>
      </c>
      <c r="AT35" s="25">
        <v>1343</v>
      </c>
      <c r="AU35" s="25">
        <v>2505</v>
      </c>
    </row>
    <row r="36" spans="1:47" x14ac:dyDescent="0.35">
      <c r="A36" s="23">
        <v>31</v>
      </c>
      <c r="B36" s="24" t="s">
        <v>15</v>
      </c>
      <c r="C36" s="25">
        <v>388</v>
      </c>
      <c r="D36" s="25">
        <v>579</v>
      </c>
      <c r="E36" s="25">
        <v>3401</v>
      </c>
      <c r="F36" s="25">
        <v>5159</v>
      </c>
      <c r="G36" s="25">
        <v>4153</v>
      </c>
      <c r="H36" s="25">
        <v>2845</v>
      </c>
      <c r="I36" s="25">
        <v>3090</v>
      </c>
      <c r="J36" s="25">
        <v>4079</v>
      </c>
      <c r="K36" s="25">
        <v>3806</v>
      </c>
      <c r="L36" s="25">
        <v>850</v>
      </c>
      <c r="M36" s="25">
        <v>1968</v>
      </c>
      <c r="N36" s="25">
        <v>3216</v>
      </c>
      <c r="O36" s="25">
        <v>9485</v>
      </c>
      <c r="P36" s="25">
        <v>10791</v>
      </c>
      <c r="Q36" s="25">
        <v>13265</v>
      </c>
      <c r="R36" s="25">
        <v>558</v>
      </c>
      <c r="S36" s="25">
        <v>484</v>
      </c>
      <c r="T36" s="25">
        <v>3108</v>
      </c>
      <c r="U36" s="25">
        <v>6767</v>
      </c>
      <c r="V36" s="25">
        <v>3627</v>
      </c>
      <c r="W36" s="25">
        <v>2357</v>
      </c>
      <c r="X36" s="25">
        <v>3505</v>
      </c>
      <c r="Y36" s="25">
        <v>3558</v>
      </c>
      <c r="Z36" s="25">
        <v>4605</v>
      </c>
      <c r="AA36" s="25">
        <v>783</v>
      </c>
      <c r="AB36" s="25">
        <v>978</v>
      </c>
      <c r="AC36" s="25">
        <v>5351</v>
      </c>
      <c r="AD36" s="25">
        <v>11617</v>
      </c>
      <c r="AE36" s="25">
        <v>8648</v>
      </c>
      <c r="AF36" s="25">
        <v>15418</v>
      </c>
      <c r="AG36" s="25">
        <v>945</v>
      </c>
      <c r="AH36" s="25">
        <v>1068</v>
      </c>
      <c r="AI36" s="25">
        <v>6513</v>
      </c>
      <c r="AJ36" s="25">
        <v>11923</v>
      </c>
      <c r="AK36" s="25">
        <v>7786</v>
      </c>
      <c r="AL36" s="25">
        <v>5199</v>
      </c>
      <c r="AM36" s="25">
        <v>6594</v>
      </c>
      <c r="AN36" s="25">
        <v>7636</v>
      </c>
      <c r="AO36" s="25">
        <v>8411</v>
      </c>
      <c r="AP36" s="25">
        <v>1636</v>
      </c>
      <c r="AQ36" s="25">
        <v>2952</v>
      </c>
      <c r="AR36" s="25">
        <v>8563</v>
      </c>
      <c r="AS36" s="25">
        <v>21100</v>
      </c>
      <c r="AT36" s="25">
        <v>19446</v>
      </c>
      <c r="AU36" s="25">
        <v>28687</v>
      </c>
    </row>
    <row r="37" spans="1:47" x14ac:dyDescent="0.35">
      <c r="A37" s="23">
        <v>32</v>
      </c>
      <c r="B37" s="24" t="s">
        <v>36</v>
      </c>
      <c r="C37" s="25">
        <v>31</v>
      </c>
      <c r="D37" s="25">
        <v>205</v>
      </c>
      <c r="E37" s="25">
        <v>885</v>
      </c>
      <c r="F37" s="25">
        <v>352</v>
      </c>
      <c r="G37" s="25">
        <v>1119</v>
      </c>
      <c r="H37" s="25">
        <v>716</v>
      </c>
      <c r="I37" s="25">
        <v>260</v>
      </c>
      <c r="J37" s="25">
        <v>1082</v>
      </c>
      <c r="K37" s="25">
        <v>1009</v>
      </c>
      <c r="L37" s="25">
        <v>109</v>
      </c>
      <c r="M37" s="25">
        <v>516</v>
      </c>
      <c r="N37" s="25">
        <v>1122</v>
      </c>
      <c r="O37" s="25">
        <v>751</v>
      </c>
      <c r="P37" s="25">
        <v>2920</v>
      </c>
      <c r="Q37" s="25">
        <v>3733</v>
      </c>
      <c r="R37" s="25">
        <v>79</v>
      </c>
      <c r="S37" s="25">
        <v>212</v>
      </c>
      <c r="T37" s="25">
        <v>732</v>
      </c>
      <c r="U37" s="25">
        <v>657</v>
      </c>
      <c r="V37" s="25">
        <v>993</v>
      </c>
      <c r="W37" s="25">
        <v>660</v>
      </c>
      <c r="X37" s="25">
        <v>415</v>
      </c>
      <c r="Y37" s="25">
        <v>900</v>
      </c>
      <c r="Z37" s="25">
        <v>1161</v>
      </c>
      <c r="AA37" s="25">
        <v>205</v>
      </c>
      <c r="AB37" s="25">
        <v>408</v>
      </c>
      <c r="AC37" s="25">
        <v>1407</v>
      </c>
      <c r="AD37" s="25">
        <v>1358</v>
      </c>
      <c r="AE37" s="25">
        <v>2510</v>
      </c>
      <c r="AF37" s="25">
        <v>3967</v>
      </c>
      <c r="AG37" s="25">
        <v>109</v>
      </c>
      <c r="AH37" s="25">
        <v>418</v>
      </c>
      <c r="AI37" s="25">
        <v>1618</v>
      </c>
      <c r="AJ37" s="25">
        <v>1012</v>
      </c>
      <c r="AK37" s="25">
        <v>2113</v>
      </c>
      <c r="AL37" s="25">
        <v>1375</v>
      </c>
      <c r="AM37" s="25">
        <v>678</v>
      </c>
      <c r="AN37" s="25">
        <v>1981</v>
      </c>
      <c r="AO37" s="25">
        <v>2171</v>
      </c>
      <c r="AP37" s="25">
        <v>310</v>
      </c>
      <c r="AQ37" s="25">
        <v>922</v>
      </c>
      <c r="AR37" s="25">
        <v>2534</v>
      </c>
      <c r="AS37" s="25">
        <v>2112</v>
      </c>
      <c r="AT37" s="25">
        <v>5430</v>
      </c>
      <c r="AU37" s="25">
        <v>7692</v>
      </c>
    </row>
    <row r="38" spans="1:47" x14ac:dyDescent="0.35">
      <c r="A38" s="23">
        <v>33</v>
      </c>
      <c r="B38" s="24" t="s">
        <v>16</v>
      </c>
      <c r="C38" s="25">
        <v>966</v>
      </c>
      <c r="D38" s="25">
        <v>2338</v>
      </c>
      <c r="E38" s="25">
        <v>11958</v>
      </c>
      <c r="F38" s="25">
        <v>10196</v>
      </c>
      <c r="G38" s="25">
        <v>12869</v>
      </c>
      <c r="H38" s="25">
        <v>12373</v>
      </c>
      <c r="I38" s="25">
        <v>3555</v>
      </c>
      <c r="J38" s="25">
        <v>8543</v>
      </c>
      <c r="K38" s="25">
        <v>12314</v>
      </c>
      <c r="L38" s="25">
        <v>1002</v>
      </c>
      <c r="M38" s="25">
        <v>3316</v>
      </c>
      <c r="N38" s="25">
        <v>6977</v>
      </c>
      <c r="O38" s="25">
        <v>15721</v>
      </c>
      <c r="P38" s="25">
        <v>27076</v>
      </c>
      <c r="Q38" s="25">
        <v>43622</v>
      </c>
      <c r="R38" s="25">
        <v>1539</v>
      </c>
      <c r="S38" s="25">
        <v>1957</v>
      </c>
      <c r="T38" s="25">
        <v>10838</v>
      </c>
      <c r="U38" s="25">
        <v>13048</v>
      </c>
      <c r="V38" s="25">
        <v>11965</v>
      </c>
      <c r="W38" s="25">
        <v>10857</v>
      </c>
      <c r="X38" s="25">
        <v>3769</v>
      </c>
      <c r="Y38" s="25">
        <v>7184</v>
      </c>
      <c r="Z38" s="25">
        <v>14314</v>
      </c>
      <c r="AA38" s="25">
        <v>829</v>
      </c>
      <c r="AB38" s="25">
        <v>1564</v>
      </c>
      <c r="AC38" s="25">
        <v>10188</v>
      </c>
      <c r="AD38" s="25">
        <v>19185</v>
      </c>
      <c r="AE38" s="25">
        <v>22670</v>
      </c>
      <c r="AF38" s="25">
        <v>46205</v>
      </c>
      <c r="AG38" s="25">
        <v>2510</v>
      </c>
      <c r="AH38" s="25">
        <v>4303</v>
      </c>
      <c r="AI38" s="25">
        <v>22801</v>
      </c>
      <c r="AJ38" s="25">
        <v>23245</v>
      </c>
      <c r="AK38" s="25">
        <v>24837</v>
      </c>
      <c r="AL38" s="25">
        <v>23230</v>
      </c>
      <c r="AM38" s="25">
        <v>7328</v>
      </c>
      <c r="AN38" s="25">
        <v>15723</v>
      </c>
      <c r="AO38" s="25">
        <v>26627</v>
      </c>
      <c r="AP38" s="25">
        <v>1826</v>
      </c>
      <c r="AQ38" s="25">
        <v>4886</v>
      </c>
      <c r="AR38" s="25">
        <v>17170</v>
      </c>
      <c r="AS38" s="25">
        <v>34908</v>
      </c>
      <c r="AT38" s="25">
        <v>49741</v>
      </c>
      <c r="AU38" s="25">
        <v>89823</v>
      </c>
    </row>
    <row r="39" spans="1:47" x14ac:dyDescent="0.35">
      <c r="A39" s="23">
        <v>34</v>
      </c>
      <c r="B39" s="24" t="s">
        <v>56</v>
      </c>
      <c r="C39" s="25">
        <v>8</v>
      </c>
      <c r="D39" s="25">
        <v>115</v>
      </c>
      <c r="E39" s="25">
        <v>579</v>
      </c>
      <c r="F39" s="25">
        <v>260</v>
      </c>
      <c r="G39" s="25">
        <v>827</v>
      </c>
      <c r="H39" s="25">
        <v>436</v>
      </c>
      <c r="I39" s="25">
        <v>398</v>
      </c>
      <c r="J39" s="25">
        <v>1146</v>
      </c>
      <c r="K39" s="25">
        <v>793</v>
      </c>
      <c r="L39" s="25">
        <v>298</v>
      </c>
      <c r="M39" s="25">
        <v>677</v>
      </c>
      <c r="N39" s="25">
        <v>872</v>
      </c>
      <c r="O39" s="25">
        <v>966</v>
      </c>
      <c r="P39" s="25">
        <v>2762</v>
      </c>
      <c r="Q39" s="25">
        <v>2678</v>
      </c>
      <c r="R39" s="25">
        <v>24</v>
      </c>
      <c r="S39" s="25">
        <v>116</v>
      </c>
      <c r="T39" s="25">
        <v>580</v>
      </c>
      <c r="U39" s="25">
        <v>610</v>
      </c>
      <c r="V39" s="25">
        <v>708</v>
      </c>
      <c r="W39" s="25">
        <v>319</v>
      </c>
      <c r="X39" s="25">
        <v>662</v>
      </c>
      <c r="Y39" s="25">
        <v>1003</v>
      </c>
      <c r="Z39" s="25">
        <v>844</v>
      </c>
      <c r="AA39" s="25">
        <v>328</v>
      </c>
      <c r="AB39" s="25">
        <v>448</v>
      </c>
      <c r="AC39" s="25">
        <v>1024</v>
      </c>
      <c r="AD39" s="25">
        <v>1624</v>
      </c>
      <c r="AE39" s="25">
        <v>2268</v>
      </c>
      <c r="AF39" s="25">
        <v>2767</v>
      </c>
      <c r="AG39" s="25">
        <v>35</v>
      </c>
      <c r="AH39" s="25">
        <v>232</v>
      </c>
      <c r="AI39" s="25">
        <v>1157</v>
      </c>
      <c r="AJ39" s="25">
        <v>873</v>
      </c>
      <c r="AK39" s="25">
        <v>1536</v>
      </c>
      <c r="AL39" s="25">
        <v>752</v>
      </c>
      <c r="AM39" s="25">
        <v>1057</v>
      </c>
      <c r="AN39" s="25">
        <v>2144</v>
      </c>
      <c r="AO39" s="25">
        <v>1637</v>
      </c>
      <c r="AP39" s="25">
        <v>621</v>
      </c>
      <c r="AQ39" s="25">
        <v>1115</v>
      </c>
      <c r="AR39" s="25">
        <v>1903</v>
      </c>
      <c r="AS39" s="25">
        <v>2588</v>
      </c>
      <c r="AT39" s="25">
        <v>5025</v>
      </c>
      <c r="AU39" s="25">
        <v>5441</v>
      </c>
    </row>
    <row r="40" spans="1:47" x14ac:dyDescent="0.35">
      <c r="A40" s="23">
        <v>35</v>
      </c>
      <c r="B40" s="24" t="s">
        <v>17</v>
      </c>
      <c r="C40" s="25">
        <v>748</v>
      </c>
      <c r="D40" s="25">
        <v>1063</v>
      </c>
      <c r="E40" s="25">
        <v>6511</v>
      </c>
      <c r="F40" s="25">
        <v>8577</v>
      </c>
      <c r="G40" s="25">
        <v>6963</v>
      </c>
      <c r="H40" s="25">
        <v>4228</v>
      </c>
      <c r="I40" s="25">
        <v>5260</v>
      </c>
      <c r="J40" s="25">
        <v>7672</v>
      </c>
      <c r="K40" s="25">
        <v>6294</v>
      </c>
      <c r="L40" s="25">
        <v>1831</v>
      </c>
      <c r="M40" s="25">
        <v>4095</v>
      </c>
      <c r="N40" s="25">
        <v>5909</v>
      </c>
      <c r="O40" s="25">
        <v>16415</v>
      </c>
      <c r="P40" s="25">
        <v>19805</v>
      </c>
      <c r="Q40" s="25">
        <v>22939</v>
      </c>
      <c r="R40" s="25">
        <v>996</v>
      </c>
      <c r="S40" s="25">
        <v>972</v>
      </c>
      <c r="T40" s="25">
        <v>5967</v>
      </c>
      <c r="U40" s="25">
        <v>11392</v>
      </c>
      <c r="V40" s="25">
        <v>5940</v>
      </c>
      <c r="W40" s="25">
        <v>3344</v>
      </c>
      <c r="X40" s="25">
        <v>6144</v>
      </c>
      <c r="Y40" s="25">
        <v>6949</v>
      </c>
      <c r="Z40" s="25">
        <v>7820</v>
      </c>
      <c r="AA40" s="25">
        <v>1787</v>
      </c>
      <c r="AB40" s="25">
        <v>2543</v>
      </c>
      <c r="AC40" s="25">
        <v>10075</v>
      </c>
      <c r="AD40" s="25">
        <v>20322</v>
      </c>
      <c r="AE40" s="25">
        <v>16409</v>
      </c>
      <c r="AF40" s="25">
        <v>27206</v>
      </c>
      <c r="AG40" s="25">
        <v>1745</v>
      </c>
      <c r="AH40" s="25">
        <v>2043</v>
      </c>
      <c r="AI40" s="25">
        <v>12478</v>
      </c>
      <c r="AJ40" s="25">
        <v>19969</v>
      </c>
      <c r="AK40" s="25">
        <v>12904</v>
      </c>
      <c r="AL40" s="25">
        <v>7569</v>
      </c>
      <c r="AM40" s="25">
        <v>11405</v>
      </c>
      <c r="AN40" s="25">
        <v>14626</v>
      </c>
      <c r="AO40" s="25">
        <v>14114</v>
      </c>
      <c r="AP40" s="25">
        <v>3621</v>
      </c>
      <c r="AQ40" s="25">
        <v>6639</v>
      </c>
      <c r="AR40" s="25">
        <v>15979</v>
      </c>
      <c r="AS40" s="25">
        <v>36742</v>
      </c>
      <c r="AT40" s="25">
        <v>36205</v>
      </c>
      <c r="AU40" s="25">
        <v>50143</v>
      </c>
    </row>
    <row r="41" spans="1:47" x14ac:dyDescent="0.35">
      <c r="A41" s="23">
        <v>36</v>
      </c>
      <c r="B41" s="24" t="s">
        <v>18</v>
      </c>
      <c r="C41" s="25">
        <v>778</v>
      </c>
      <c r="D41" s="25">
        <v>1328</v>
      </c>
      <c r="E41" s="25">
        <v>7422</v>
      </c>
      <c r="F41" s="25">
        <v>7898</v>
      </c>
      <c r="G41" s="25">
        <v>7381</v>
      </c>
      <c r="H41" s="25">
        <v>4639</v>
      </c>
      <c r="I41" s="25">
        <v>4880</v>
      </c>
      <c r="J41" s="25">
        <v>8039</v>
      </c>
      <c r="K41" s="25">
        <v>6445</v>
      </c>
      <c r="L41" s="25">
        <v>1911</v>
      </c>
      <c r="M41" s="25">
        <v>4639</v>
      </c>
      <c r="N41" s="25">
        <v>5326</v>
      </c>
      <c r="O41" s="25">
        <v>15469</v>
      </c>
      <c r="P41" s="25">
        <v>21396</v>
      </c>
      <c r="Q41" s="25">
        <v>23838</v>
      </c>
      <c r="R41" s="25">
        <v>1035</v>
      </c>
      <c r="S41" s="25">
        <v>1249</v>
      </c>
      <c r="T41" s="25">
        <v>6464</v>
      </c>
      <c r="U41" s="25">
        <v>10215</v>
      </c>
      <c r="V41" s="25">
        <v>6587</v>
      </c>
      <c r="W41" s="25">
        <v>3871</v>
      </c>
      <c r="X41" s="25">
        <v>5208</v>
      </c>
      <c r="Y41" s="25">
        <v>6983</v>
      </c>
      <c r="Z41" s="25">
        <v>8748</v>
      </c>
      <c r="AA41" s="25">
        <v>1571</v>
      </c>
      <c r="AB41" s="25">
        <v>2568</v>
      </c>
      <c r="AC41" s="25">
        <v>9602</v>
      </c>
      <c r="AD41" s="25">
        <v>18035</v>
      </c>
      <c r="AE41" s="25">
        <v>17387</v>
      </c>
      <c r="AF41" s="25">
        <v>28675</v>
      </c>
      <c r="AG41" s="25">
        <v>1817</v>
      </c>
      <c r="AH41" s="25">
        <v>2572</v>
      </c>
      <c r="AI41" s="25">
        <v>13885</v>
      </c>
      <c r="AJ41" s="25">
        <v>18114</v>
      </c>
      <c r="AK41" s="25">
        <v>13977</v>
      </c>
      <c r="AL41" s="25">
        <v>8510</v>
      </c>
      <c r="AM41" s="25">
        <v>10091</v>
      </c>
      <c r="AN41" s="25">
        <v>15023</v>
      </c>
      <c r="AO41" s="25">
        <v>15197</v>
      </c>
      <c r="AP41" s="25">
        <v>3484</v>
      </c>
      <c r="AQ41" s="25">
        <v>7208</v>
      </c>
      <c r="AR41" s="25">
        <v>14924</v>
      </c>
      <c r="AS41" s="25">
        <v>33502</v>
      </c>
      <c r="AT41" s="25">
        <v>38784</v>
      </c>
      <c r="AU41" s="25">
        <v>52520</v>
      </c>
    </row>
    <row r="42" spans="1:47" x14ac:dyDescent="0.35">
      <c r="A42" s="23">
        <v>37</v>
      </c>
      <c r="B42" s="24" t="s">
        <v>19</v>
      </c>
      <c r="C42" s="25">
        <v>129</v>
      </c>
      <c r="D42" s="25">
        <v>721</v>
      </c>
      <c r="E42" s="25">
        <v>3093</v>
      </c>
      <c r="F42" s="25">
        <v>1167</v>
      </c>
      <c r="G42" s="25">
        <v>4118</v>
      </c>
      <c r="H42" s="25">
        <v>2877</v>
      </c>
      <c r="I42" s="25">
        <v>828</v>
      </c>
      <c r="J42" s="25">
        <v>4339</v>
      </c>
      <c r="K42" s="25">
        <v>3515</v>
      </c>
      <c r="L42" s="25">
        <v>496</v>
      </c>
      <c r="M42" s="25">
        <v>2744</v>
      </c>
      <c r="N42" s="25">
        <v>3435</v>
      </c>
      <c r="O42" s="25">
        <v>2622</v>
      </c>
      <c r="P42" s="25">
        <v>11923</v>
      </c>
      <c r="Q42" s="25">
        <v>12916</v>
      </c>
      <c r="R42" s="25">
        <v>227</v>
      </c>
      <c r="S42" s="25">
        <v>721</v>
      </c>
      <c r="T42" s="25">
        <v>2890</v>
      </c>
      <c r="U42" s="25">
        <v>2101</v>
      </c>
      <c r="V42" s="25">
        <v>3929</v>
      </c>
      <c r="W42" s="25">
        <v>2733</v>
      </c>
      <c r="X42" s="25">
        <v>1310</v>
      </c>
      <c r="Y42" s="25">
        <v>3250</v>
      </c>
      <c r="Z42" s="25">
        <v>4826</v>
      </c>
      <c r="AA42" s="25">
        <v>608</v>
      </c>
      <c r="AB42" s="25">
        <v>1130</v>
      </c>
      <c r="AC42" s="25">
        <v>5374</v>
      </c>
      <c r="AD42" s="25">
        <v>4252</v>
      </c>
      <c r="AE42" s="25">
        <v>9030</v>
      </c>
      <c r="AF42" s="25">
        <v>15820</v>
      </c>
      <c r="AG42" s="25">
        <v>358</v>
      </c>
      <c r="AH42" s="25">
        <v>1440</v>
      </c>
      <c r="AI42" s="25">
        <v>5980</v>
      </c>
      <c r="AJ42" s="25">
        <v>3269</v>
      </c>
      <c r="AK42" s="25">
        <v>8047</v>
      </c>
      <c r="AL42" s="25">
        <v>5607</v>
      </c>
      <c r="AM42" s="25">
        <v>2141</v>
      </c>
      <c r="AN42" s="25">
        <v>7590</v>
      </c>
      <c r="AO42" s="25">
        <v>8338</v>
      </c>
      <c r="AP42" s="25">
        <v>1105</v>
      </c>
      <c r="AQ42" s="25">
        <v>3872</v>
      </c>
      <c r="AR42" s="25">
        <v>8811</v>
      </c>
      <c r="AS42" s="25">
        <v>6869</v>
      </c>
      <c r="AT42" s="25">
        <v>20949</v>
      </c>
      <c r="AU42" s="25">
        <v>28737</v>
      </c>
    </row>
    <row r="43" spans="1:47" x14ac:dyDescent="0.35">
      <c r="A43" s="23">
        <v>38</v>
      </c>
      <c r="B43" s="24" t="s">
        <v>57</v>
      </c>
      <c r="C43" s="25">
        <v>7</v>
      </c>
      <c r="D43" s="25">
        <v>42</v>
      </c>
      <c r="E43" s="25">
        <v>234</v>
      </c>
      <c r="F43" s="25">
        <v>66</v>
      </c>
      <c r="G43" s="25">
        <v>295</v>
      </c>
      <c r="H43" s="25">
        <v>203</v>
      </c>
      <c r="I43" s="25">
        <v>76</v>
      </c>
      <c r="J43" s="25">
        <v>458</v>
      </c>
      <c r="K43" s="25">
        <v>510</v>
      </c>
      <c r="L43" s="25">
        <v>41</v>
      </c>
      <c r="M43" s="25">
        <v>278</v>
      </c>
      <c r="N43" s="25">
        <v>634</v>
      </c>
      <c r="O43" s="25">
        <v>189</v>
      </c>
      <c r="P43" s="25">
        <v>1073</v>
      </c>
      <c r="Q43" s="25">
        <v>1579</v>
      </c>
      <c r="R43" s="25">
        <v>18</v>
      </c>
      <c r="S43" s="25">
        <v>33</v>
      </c>
      <c r="T43" s="25">
        <v>229</v>
      </c>
      <c r="U43" s="25">
        <v>167</v>
      </c>
      <c r="V43" s="25">
        <v>234</v>
      </c>
      <c r="W43" s="25">
        <v>200</v>
      </c>
      <c r="X43" s="25">
        <v>142</v>
      </c>
      <c r="Y43" s="25">
        <v>361</v>
      </c>
      <c r="Z43" s="25">
        <v>498</v>
      </c>
      <c r="AA43" s="25">
        <v>76</v>
      </c>
      <c r="AB43" s="25">
        <v>138</v>
      </c>
      <c r="AC43" s="25">
        <v>641</v>
      </c>
      <c r="AD43" s="25">
        <v>399</v>
      </c>
      <c r="AE43" s="25">
        <v>771</v>
      </c>
      <c r="AF43" s="25">
        <v>1569</v>
      </c>
      <c r="AG43" s="25">
        <v>22</v>
      </c>
      <c r="AH43" s="25">
        <v>75</v>
      </c>
      <c r="AI43" s="25">
        <v>462</v>
      </c>
      <c r="AJ43" s="25">
        <v>240</v>
      </c>
      <c r="AK43" s="25">
        <v>527</v>
      </c>
      <c r="AL43" s="25">
        <v>407</v>
      </c>
      <c r="AM43" s="25">
        <v>215</v>
      </c>
      <c r="AN43" s="25">
        <v>824</v>
      </c>
      <c r="AO43" s="25">
        <v>1010</v>
      </c>
      <c r="AP43" s="25">
        <v>116</v>
      </c>
      <c r="AQ43" s="25">
        <v>418</v>
      </c>
      <c r="AR43" s="25">
        <v>1276</v>
      </c>
      <c r="AS43" s="25">
        <v>594</v>
      </c>
      <c r="AT43" s="25">
        <v>1838</v>
      </c>
      <c r="AU43" s="25">
        <v>3151</v>
      </c>
    </row>
    <row r="44" spans="1:47" x14ac:dyDescent="0.35">
      <c r="A44" s="23">
        <v>39</v>
      </c>
      <c r="B44" s="24" t="s">
        <v>58</v>
      </c>
      <c r="C44" s="25">
        <v>85</v>
      </c>
      <c r="D44" s="25">
        <v>368</v>
      </c>
      <c r="E44" s="25">
        <v>2193</v>
      </c>
      <c r="F44" s="25">
        <v>1333</v>
      </c>
      <c r="G44" s="25">
        <v>2500</v>
      </c>
      <c r="H44" s="25">
        <v>1174</v>
      </c>
      <c r="I44" s="25">
        <v>1678</v>
      </c>
      <c r="J44" s="25">
        <v>3126</v>
      </c>
      <c r="K44" s="25">
        <v>1932</v>
      </c>
      <c r="L44" s="25">
        <v>830</v>
      </c>
      <c r="M44" s="25">
        <v>1700</v>
      </c>
      <c r="N44" s="25">
        <v>1757</v>
      </c>
      <c r="O44" s="25">
        <v>3918</v>
      </c>
      <c r="P44" s="25">
        <v>7696</v>
      </c>
      <c r="Q44" s="25">
        <v>7059</v>
      </c>
      <c r="R44" s="25">
        <v>142</v>
      </c>
      <c r="S44" s="25">
        <v>288</v>
      </c>
      <c r="T44" s="25">
        <v>1952</v>
      </c>
      <c r="U44" s="25">
        <v>2374</v>
      </c>
      <c r="V44" s="25">
        <v>1985</v>
      </c>
      <c r="W44" s="25">
        <v>1143</v>
      </c>
      <c r="X44" s="25">
        <v>2105</v>
      </c>
      <c r="Y44" s="25">
        <v>2576</v>
      </c>
      <c r="Z44" s="25">
        <v>2446</v>
      </c>
      <c r="AA44" s="25">
        <v>834</v>
      </c>
      <c r="AB44" s="25">
        <v>1000</v>
      </c>
      <c r="AC44" s="25">
        <v>2593</v>
      </c>
      <c r="AD44" s="25">
        <v>5461</v>
      </c>
      <c r="AE44" s="25">
        <v>5849</v>
      </c>
      <c r="AF44" s="25">
        <v>8132</v>
      </c>
      <c r="AG44" s="25">
        <v>227</v>
      </c>
      <c r="AH44" s="25">
        <v>659</v>
      </c>
      <c r="AI44" s="25">
        <v>4145</v>
      </c>
      <c r="AJ44" s="25">
        <v>3709</v>
      </c>
      <c r="AK44" s="25">
        <v>4484</v>
      </c>
      <c r="AL44" s="25">
        <v>2319</v>
      </c>
      <c r="AM44" s="25">
        <v>3781</v>
      </c>
      <c r="AN44" s="25">
        <v>5700</v>
      </c>
      <c r="AO44" s="25">
        <v>4379</v>
      </c>
      <c r="AP44" s="25">
        <v>1661</v>
      </c>
      <c r="AQ44" s="25">
        <v>2698</v>
      </c>
      <c r="AR44" s="25">
        <v>4355</v>
      </c>
      <c r="AS44" s="25">
        <v>9380</v>
      </c>
      <c r="AT44" s="25">
        <v>13541</v>
      </c>
      <c r="AU44" s="25">
        <v>15192</v>
      </c>
    </row>
    <row r="45" spans="1:47" x14ac:dyDescent="0.35">
      <c r="A45" s="23">
        <v>40</v>
      </c>
      <c r="B45" s="24" t="s">
        <v>20</v>
      </c>
      <c r="C45" s="25">
        <v>921</v>
      </c>
      <c r="D45" s="25">
        <v>830</v>
      </c>
      <c r="E45" s="25">
        <v>5784</v>
      </c>
      <c r="F45" s="25">
        <v>7796</v>
      </c>
      <c r="G45" s="25">
        <v>3369</v>
      </c>
      <c r="H45" s="25">
        <v>2433</v>
      </c>
      <c r="I45" s="25">
        <v>6036</v>
      </c>
      <c r="J45" s="25">
        <v>4706</v>
      </c>
      <c r="K45" s="25">
        <v>4067</v>
      </c>
      <c r="L45" s="25">
        <v>3023</v>
      </c>
      <c r="M45" s="25">
        <v>3553</v>
      </c>
      <c r="N45" s="25">
        <v>5014</v>
      </c>
      <c r="O45" s="25">
        <v>17777</v>
      </c>
      <c r="P45" s="25">
        <v>12453</v>
      </c>
      <c r="Q45" s="25">
        <v>17297</v>
      </c>
      <c r="R45" s="25">
        <v>1140</v>
      </c>
      <c r="S45" s="25">
        <v>547</v>
      </c>
      <c r="T45" s="25">
        <v>5026</v>
      </c>
      <c r="U45" s="25">
        <v>9373</v>
      </c>
      <c r="V45" s="25">
        <v>3106</v>
      </c>
      <c r="W45" s="25">
        <v>2026</v>
      </c>
      <c r="X45" s="25">
        <v>6245</v>
      </c>
      <c r="Y45" s="25">
        <v>4767</v>
      </c>
      <c r="Z45" s="25">
        <v>5409</v>
      </c>
      <c r="AA45" s="25">
        <v>2142</v>
      </c>
      <c r="AB45" s="25">
        <v>2580</v>
      </c>
      <c r="AC45" s="25">
        <v>9061</v>
      </c>
      <c r="AD45" s="25">
        <v>18903</v>
      </c>
      <c r="AE45" s="25">
        <v>10996</v>
      </c>
      <c r="AF45" s="25">
        <v>21520</v>
      </c>
      <c r="AG45" s="25">
        <v>2059</v>
      </c>
      <c r="AH45" s="25">
        <v>1374</v>
      </c>
      <c r="AI45" s="25">
        <v>10809</v>
      </c>
      <c r="AJ45" s="25">
        <v>17168</v>
      </c>
      <c r="AK45" s="25">
        <v>6481</v>
      </c>
      <c r="AL45" s="25">
        <v>4455</v>
      </c>
      <c r="AM45" s="25">
        <v>12281</v>
      </c>
      <c r="AN45" s="25">
        <v>9474</v>
      </c>
      <c r="AO45" s="25">
        <v>9476</v>
      </c>
      <c r="AP45" s="25">
        <v>5166</v>
      </c>
      <c r="AQ45" s="25">
        <v>6131</v>
      </c>
      <c r="AR45" s="25">
        <v>14072</v>
      </c>
      <c r="AS45" s="25">
        <v>36679</v>
      </c>
      <c r="AT45" s="25">
        <v>23448</v>
      </c>
      <c r="AU45" s="25">
        <v>38818</v>
      </c>
    </row>
    <row r="46" spans="1:47" x14ac:dyDescent="0.35">
      <c r="A46" s="23">
        <v>41</v>
      </c>
      <c r="B46" s="24" t="s">
        <v>59</v>
      </c>
      <c r="C46" s="25">
        <v>6</v>
      </c>
      <c r="D46" s="25">
        <v>66</v>
      </c>
      <c r="E46" s="25">
        <v>321</v>
      </c>
      <c r="F46" s="25">
        <v>161</v>
      </c>
      <c r="G46" s="25">
        <v>497</v>
      </c>
      <c r="H46" s="25">
        <v>203</v>
      </c>
      <c r="I46" s="25">
        <v>182</v>
      </c>
      <c r="J46" s="25">
        <v>654</v>
      </c>
      <c r="K46" s="25">
        <v>454</v>
      </c>
      <c r="L46" s="25">
        <v>155</v>
      </c>
      <c r="M46" s="25">
        <v>480</v>
      </c>
      <c r="N46" s="25">
        <v>552</v>
      </c>
      <c r="O46" s="25">
        <v>509</v>
      </c>
      <c r="P46" s="25">
        <v>1701</v>
      </c>
      <c r="Q46" s="25">
        <v>1529</v>
      </c>
      <c r="R46" s="25">
        <v>14</v>
      </c>
      <c r="S46" s="25">
        <v>44</v>
      </c>
      <c r="T46" s="25">
        <v>331</v>
      </c>
      <c r="U46" s="25">
        <v>327</v>
      </c>
      <c r="V46" s="25">
        <v>387</v>
      </c>
      <c r="W46" s="25">
        <v>232</v>
      </c>
      <c r="X46" s="25">
        <v>289</v>
      </c>
      <c r="Y46" s="25">
        <v>514</v>
      </c>
      <c r="Z46" s="25">
        <v>540</v>
      </c>
      <c r="AA46" s="25">
        <v>162</v>
      </c>
      <c r="AB46" s="25">
        <v>276</v>
      </c>
      <c r="AC46" s="25">
        <v>676</v>
      </c>
      <c r="AD46" s="25">
        <v>799</v>
      </c>
      <c r="AE46" s="25">
        <v>1224</v>
      </c>
      <c r="AF46" s="25">
        <v>1776</v>
      </c>
      <c r="AG46" s="25">
        <v>27</v>
      </c>
      <c r="AH46" s="25">
        <v>107</v>
      </c>
      <c r="AI46" s="25">
        <v>648</v>
      </c>
      <c r="AJ46" s="25">
        <v>487</v>
      </c>
      <c r="AK46" s="25">
        <v>884</v>
      </c>
      <c r="AL46" s="25">
        <v>438</v>
      </c>
      <c r="AM46" s="25">
        <v>471</v>
      </c>
      <c r="AN46" s="25">
        <v>1170</v>
      </c>
      <c r="AO46" s="25">
        <v>991</v>
      </c>
      <c r="AP46" s="25">
        <v>316</v>
      </c>
      <c r="AQ46" s="25">
        <v>755</v>
      </c>
      <c r="AR46" s="25">
        <v>1229</v>
      </c>
      <c r="AS46" s="25">
        <v>1305</v>
      </c>
      <c r="AT46" s="25">
        <v>2923</v>
      </c>
      <c r="AU46" s="25">
        <v>3301</v>
      </c>
    </row>
    <row r="47" spans="1:47" x14ac:dyDescent="0.35">
      <c r="A47" s="23">
        <v>42</v>
      </c>
      <c r="B47" s="24" t="s">
        <v>21</v>
      </c>
      <c r="C47" s="25">
        <v>650</v>
      </c>
      <c r="D47" s="25">
        <v>570</v>
      </c>
      <c r="E47" s="25">
        <v>3029</v>
      </c>
      <c r="F47" s="25">
        <v>8693</v>
      </c>
      <c r="G47" s="25">
        <v>4158</v>
      </c>
      <c r="H47" s="25">
        <v>3329</v>
      </c>
      <c r="I47" s="25">
        <v>2866</v>
      </c>
      <c r="J47" s="25">
        <v>2641</v>
      </c>
      <c r="K47" s="25">
        <v>3302</v>
      </c>
      <c r="L47" s="25">
        <v>558</v>
      </c>
      <c r="M47" s="25">
        <v>883</v>
      </c>
      <c r="N47" s="25">
        <v>2325</v>
      </c>
      <c r="O47" s="25">
        <v>12767</v>
      </c>
      <c r="P47" s="25">
        <v>8249</v>
      </c>
      <c r="Q47" s="25">
        <v>11978</v>
      </c>
      <c r="R47" s="25">
        <v>764</v>
      </c>
      <c r="S47" s="25">
        <v>550</v>
      </c>
      <c r="T47" s="25">
        <v>2855</v>
      </c>
      <c r="U47" s="25">
        <v>9522</v>
      </c>
      <c r="V47" s="25">
        <v>3855</v>
      </c>
      <c r="W47" s="25">
        <v>2609</v>
      </c>
      <c r="X47" s="25">
        <v>3094</v>
      </c>
      <c r="Y47" s="25">
        <v>2531</v>
      </c>
      <c r="Z47" s="25">
        <v>3469</v>
      </c>
      <c r="AA47" s="25">
        <v>464</v>
      </c>
      <c r="AB47" s="25">
        <v>571</v>
      </c>
      <c r="AC47" s="25">
        <v>3300</v>
      </c>
      <c r="AD47" s="25">
        <v>13845</v>
      </c>
      <c r="AE47" s="25">
        <v>7499</v>
      </c>
      <c r="AF47" s="25">
        <v>12229</v>
      </c>
      <c r="AG47" s="25">
        <v>1414</v>
      </c>
      <c r="AH47" s="25">
        <v>1122</v>
      </c>
      <c r="AI47" s="25">
        <v>5884</v>
      </c>
      <c r="AJ47" s="25">
        <v>18216</v>
      </c>
      <c r="AK47" s="25">
        <v>8011</v>
      </c>
      <c r="AL47" s="25">
        <v>5937</v>
      </c>
      <c r="AM47" s="25">
        <v>5957</v>
      </c>
      <c r="AN47" s="25">
        <v>5175</v>
      </c>
      <c r="AO47" s="25">
        <v>6763</v>
      </c>
      <c r="AP47" s="25">
        <v>1023</v>
      </c>
      <c r="AQ47" s="25">
        <v>1450</v>
      </c>
      <c r="AR47" s="25">
        <v>5615</v>
      </c>
      <c r="AS47" s="25">
        <v>26610</v>
      </c>
      <c r="AT47" s="25">
        <v>15752</v>
      </c>
      <c r="AU47" s="25">
        <v>24205</v>
      </c>
    </row>
    <row r="48" spans="1:47" x14ac:dyDescent="0.35">
      <c r="A48" s="23">
        <v>43</v>
      </c>
      <c r="B48" s="24" t="s">
        <v>22</v>
      </c>
      <c r="C48" s="25">
        <v>437</v>
      </c>
      <c r="D48" s="25">
        <v>963</v>
      </c>
      <c r="E48" s="25">
        <v>5126</v>
      </c>
      <c r="F48" s="25">
        <v>5851</v>
      </c>
      <c r="G48" s="25">
        <v>5569</v>
      </c>
      <c r="H48" s="25">
        <v>3333</v>
      </c>
      <c r="I48" s="25">
        <v>3324</v>
      </c>
      <c r="J48" s="25">
        <v>5680</v>
      </c>
      <c r="K48" s="25">
        <v>4239</v>
      </c>
      <c r="L48" s="25">
        <v>1427</v>
      </c>
      <c r="M48" s="25">
        <v>3175</v>
      </c>
      <c r="N48" s="25">
        <v>3458</v>
      </c>
      <c r="O48" s="25">
        <v>11042</v>
      </c>
      <c r="P48" s="25">
        <v>15379</v>
      </c>
      <c r="Q48" s="25">
        <v>16155</v>
      </c>
      <c r="R48" s="25">
        <v>617</v>
      </c>
      <c r="S48" s="25">
        <v>891</v>
      </c>
      <c r="T48" s="25">
        <v>4467</v>
      </c>
      <c r="U48" s="25">
        <v>7981</v>
      </c>
      <c r="V48" s="25">
        <v>4820</v>
      </c>
      <c r="W48" s="25">
        <v>2972</v>
      </c>
      <c r="X48" s="25">
        <v>3913</v>
      </c>
      <c r="Y48" s="25">
        <v>5155</v>
      </c>
      <c r="Z48" s="25">
        <v>5374</v>
      </c>
      <c r="AA48" s="25">
        <v>1405</v>
      </c>
      <c r="AB48" s="25">
        <v>2125</v>
      </c>
      <c r="AC48" s="25">
        <v>6516</v>
      </c>
      <c r="AD48" s="25">
        <v>13922</v>
      </c>
      <c r="AE48" s="25">
        <v>12984</v>
      </c>
      <c r="AF48" s="25">
        <v>19323</v>
      </c>
      <c r="AG48" s="25">
        <v>1063</v>
      </c>
      <c r="AH48" s="25">
        <v>1850</v>
      </c>
      <c r="AI48" s="25">
        <v>9592</v>
      </c>
      <c r="AJ48" s="25">
        <v>13841</v>
      </c>
      <c r="AK48" s="25">
        <v>10391</v>
      </c>
      <c r="AL48" s="25">
        <v>6307</v>
      </c>
      <c r="AM48" s="25">
        <v>7236</v>
      </c>
      <c r="AN48" s="25">
        <v>10834</v>
      </c>
      <c r="AO48" s="25">
        <v>9614</v>
      </c>
      <c r="AP48" s="25">
        <v>2828</v>
      </c>
      <c r="AQ48" s="25">
        <v>5300</v>
      </c>
      <c r="AR48" s="25">
        <v>9968</v>
      </c>
      <c r="AS48" s="25">
        <v>24964</v>
      </c>
      <c r="AT48" s="25">
        <v>28368</v>
      </c>
      <c r="AU48" s="25">
        <v>35485</v>
      </c>
    </row>
    <row r="49" spans="1:47" x14ac:dyDescent="0.35">
      <c r="A49" s="23">
        <v>44</v>
      </c>
      <c r="B49" s="24" t="s">
        <v>23</v>
      </c>
      <c r="C49" s="25">
        <v>4106</v>
      </c>
      <c r="D49" s="25">
        <v>1772</v>
      </c>
      <c r="E49" s="25">
        <v>7526</v>
      </c>
      <c r="F49" s="25">
        <v>23804</v>
      </c>
      <c r="G49" s="25">
        <v>6391</v>
      </c>
      <c r="H49" s="25">
        <v>5269</v>
      </c>
      <c r="I49" s="25">
        <v>4766</v>
      </c>
      <c r="J49" s="25">
        <v>2327</v>
      </c>
      <c r="K49" s="25">
        <v>2401</v>
      </c>
      <c r="L49" s="25">
        <v>2102</v>
      </c>
      <c r="M49" s="25">
        <v>1045</v>
      </c>
      <c r="N49" s="25">
        <v>1432</v>
      </c>
      <c r="O49" s="25">
        <v>34776</v>
      </c>
      <c r="P49" s="25">
        <v>11531</v>
      </c>
      <c r="Q49" s="25">
        <v>16630</v>
      </c>
      <c r="R49" s="25">
        <v>5540</v>
      </c>
      <c r="S49" s="25">
        <v>1977</v>
      </c>
      <c r="T49" s="25">
        <v>8050</v>
      </c>
      <c r="U49" s="25">
        <v>24681</v>
      </c>
      <c r="V49" s="25">
        <v>5755</v>
      </c>
      <c r="W49" s="25">
        <v>3687</v>
      </c>
      <c r="X49" s="25">
        <v>4606</v>
      </c>
      <c r="Y49" s="25">
        <v>2432</v>
      </c>
      <c r="Z49" s="25">
        <v>2509</v>
      </c>
      <c r="AA49" s="25">
        <v>1779</v>
      </c>
      <c r="AB49" s="25">
        <v>1049</v>
      </c>
      <c r="AC49" s="25">
        <v>2139</v>
      </c>
      <c r="AD49" s="25">
        <v>36614</v>
      </c>
      <c r="AE49" s="25">
        <v>11214</v>
      </c>
      <c r="AF49" s="25">
        <v>16381</v>
      </c>
      <c r="AG49" s="25">
        <v>9649</v>
      </c>
      <c r="AH49" s="25">
        <v>3748</v>
      </c>
      <c r="AI49" s="25">
        <v>15580</v>
      </c>
      <c r="AJ49" s="25">
        <v>48484</v>
      </c>
      <c r="AK49" s="25">
        <v>12146</v>
      </c>
      <c r="AL49" s="25">
        <v>8955</v>
      </c>
      <c r="AM49" s="25">
        <v>9372</v>
      </c>
      <c r="AN49" s="25">
        <v>4757</v>
      </c>
      <c r="AO49" s="25">
        <v>4912</v>
      </c>
      <c r="AP49" s="25">
        <v>3878</v>
      </c>
      <c r="AQ49" s="25">
        <v>2095</v>
      </c>
      <c r="AR49" s="25">
        <v>3573</v>
      </c>
      <c r="AS49" s="25">
        <v>71389</v>
      </c>
      <c r="AT49" s="25">
        <v>22745</v>
      </c>
      <c r="AU49" s="25">
        <v>33014</v>
      </c>
    </row>
    <row r="50" spans="1:47" x14ac:dyDescent="0.35">
      <c r="A50" s="23">
        <v>45</v>
      </c>
      <c r="B50" s="24" t="s">
        <v>60</v>
      </c>
      <c r="C50" s="25">
        <v>628</v>
      </c>
      <c r="D50" s="25">
        <v>1710</v>
      </c>
      <c r="E50" s="25">
        <v>8581</v>
      </c>
      <c r="F50" s="25">
        <v>7421</v>
      </c>
      <c r="G50" s="25">
        <v>10210</v>
      </c>
      <c r="H50" s="25">
        <v>9205</v>
      </c>
      <c r="I50" s="25">
        <v>2964</v>
      </c>
      <c r="J50" s="25">
        <v>6497</v>
      </c>
      <c r="K50" s="25">
        <v>7918</v>
      </c>
      <c r="L50" s="25">
        <v>636</v>
      </c>
      <c r="M50" s="25">
        <v>2175</v>
      </c>
      <c r="N50" s="25">
        <v>4133</v>
      </c>
      <c r="O50" s="25">
        <v>11644</v>
      </c>
      <c r="P50" s="25">
        <v>20589</v>
      </c>
      <c r="Q50" s="25">
        <v>29832</v>
      </c>
      <c r="R50" s="25">
        <v>956</v>
      </c>
      <c r="S50" s="25">
        <v>1314</v>
      </c>
      <c r="T50" s="25">
        <v>7960</v>
      </c>
      <c r="U50" s="25">
        <v>10331</v>
      </c>
      <c r="V50" s="25">
        <v>9647</v>
      </c>
      <c r="W50" s="25">
        <v>7617</v>
      </c>
      <c r="X50" s="25">
        <v>3258</v>
      </c>
      <c r="Y50" s="25">
        <v>5334</v>
      </c>
      <c r="Z50" s="25">
        <v>9034</v>
      </c>
      <c r="AA50" s="25">
        <v>580</v>
      </c>
      <c r="AB50" s="25">
        <v>976</v>
      </c>
      <c r="AC50" s="25">
        <v>5993</v>
      </c>
      <c r="AD50" s="25">
        <v>15119</v>
      </c>
      <c r="AE50" s="25">
        <v>17279</v>
      </c>
      <c r="AF50" s="25">
        <v>30604</v>
      </c>
      <c r="AG50" s="25">
        <v>1576</v>
      </c>
      <c r="AH50" s="25">
        <v>3021</v>
      </c>
      <c r="AI50" s="25">
        <v>16543</v>
      </c>
      <c r="AJ50" s="25">
        <v>17757</v>
      </c>
      <c r="AK50" s="25">
        <v>19857</v>
      </c>
      <c r="AL50" s="25">
        <v>16825</v>
      </c>
      <c r="AM50" s="25">
        <v>6221</v>
      </c>
      <c r="AN50" s="25">
        <v>11832</v>
      </c>
      <c r="AO50" s="25">
        <v>16949</v>
      </c>
      <c r="AP50" s="25">
        <v>1211</v>
      </c>
      <c r="AQ50" s="25">
        <v>3154</v>
      </c>
      <c r="AR50" s="25">
        <v>10123</v>
      </c>
      <c r="AS50" s="25">
        <v>26759</v>
      </c>
      <c r="AT50" s="25">
        <v>37868</v>
      </c>
      <c r="AU50" s="25">
        <v>60436</v>
      </c>
    </row>
    <row r="51" spans="1:47" x14ac:dyDescent="0.35">
      <c r="A51" s="23">
        <v>46</v>
      </c>
      <c r="B51" s="24" t="s">
        <v>37</v>
      </c>
      <c r="C51" s="25">
        <v>50</v>
      </c>
      <c r="D51" s="25">
        <v>512</v>
      </c>
      <c r="E51" s="25">
        <v>2425</v>
      </c>
      <c r="F51" s="25">
        <v>930</v>
      </c>
      <c r="G51" s="25">
        <v>2781</v>
      </c>
      <c r="H51" s="25">
        <v>2541</v>
      </c>
      <c r="I51" s="25">
        <v>610</v>
      </c>
      <c r="J51" s="25">
        <v>2537</v>
      </c>
      <c r="K51" s="25">
        <v>3113</v>
      </c>
      <c r="L51" s="25">
        <v>250</v>
      </c>
      <c r="M51" s="25">
        <v>1266</v>
      </c>
      <c r="N51" s="25">
        <v>2936</v>
      </c>
      <c r="O51" s="25">
        <v>1849</v>
      </c>
      <c r="P51" s="25">
        <v>7097</v>
      </c>
      <c r="Q51" s="25">
        <v>11015</v>
      </c>
      <c r="R51" s="25">
        <v>161</v>
      </c>
      <c r="S51" s="25">
        <v>493</v>
      </c>
      <c r="T51" s="25">
        <v>2147</v>
      </c>
      <c r="U51" s="25">
        <v>1757</v>
      </c>
      <c r="V51" s="25">
        <v>2598</v>
      </c>
      <c r="W51" s="25">
        <v>2222</v>
      </c>
      <c r="X51" s="25">
        <v>979</v>
      </c>
      <c r="Y51" s="25">
        <v>2314</v>
      </c>
      <c r="Z51" s="25">
        <v>3382</v>
      </c>
      <c r="AA51" s="25">
        <v>338</v>
      </c>
      <c r="AB51" s="25">
        <v>765</v>
      </c>
      <c r="AC51" s="25">
        <v>3764</v>
      </c>
      <c r="AD51" s="25">
        <v>3241</v>
      </c>
      <c r="AE51" s="25">
        <v>6168</v>
      </c>
      <c r="AF51" s="25">
        <v>11517</v>
      </c>
      <c r="AG51" s="25">
        <v>215</v>
      </c>
      <c r="AH51" s="25">
        <v>1003</v>
      </c>
      <c r="AI51" s="25">
        <v>4573</v>
      </c>
      <c r="AJ51" s="25">
        <v>2688</v>
      </c>
      <c r="AK51" s="25">
        <v>5380</v>
      </c>
      <c r="AL51" s="25">
        <v>4764</v>
      </c>
      <c r="AM51" s="25">
        <v>1589</v>
      </c>
      <c r="AN51" s="25">
        <v>4853</v>
      </c>
      <c r="AO51" s="25">
        <v>6500</v>
      </c>
      <c r="AP51" s="25">
        <v>595</v>
      </c>
      <c r="AQ51" s="25">
        <v>2030</v>
      </c>
      <c r="AR51" s="25">
        <v>6702</v>
      </c>
      <c r="AS51" s="25">
        <v>5085</v>
      </c>
      <c r="AT51" s="25">
        <v>13267</v>
      </c>
      <c r="AU51" s="25">
        <v>22532</v>
      </c>
    </row>
    <row r="52" spans="1:47" x14ac:dyDescent="0.35">
      <c r="A52" s="23">
        <v>47</v>
      </c>
      <c r="B52" s="24" t="s">
        <v>61</v>
      </c>
      <c r="C52" s="25">
        <v>98</v>
      </c>
      <c r="D52" s="25">
        <v>537</v>
      </c>
      <c r="E52" s="25">
        <v>2287</v>
      </c>
      <c r="F52" s="25">
        <v>925</v>
      </c>
      <c r="G52" s="25">
        <v>3089</v>
      </c>
      <c r="H52" s="25">
        <v>2161</v>
      </c>
      <c r="I52" s="25">
        <v>549</v>
      </c>
      <c r="J52" s="25">
        <v>2665</v>
      </c>
      <c r="K52" s="25">
        <v>2352</v>
      </c>
      <c r="L52" s="25">
        <v>283</v>
      </c>
      <c r="M52" s="25">
        <v>1164</v>
      </c>
      <c r="N52" s="25">
        <v>1756</v>
      </c>
      <c r="O52" s="25">
        <v>1854</v>
      </c>
      <c r="P52" s="25">
        <v>7453</v>
      </c>
      <c r="Q52" s="25">
        <v>8560</v>
      </c>
      <c r="R52" s="25">
        <v>149</v>
      </c>
      <c r="S52" s="25">
        <v>457</v>
      </c>
      <c r="T52" s="25">
        <v>1844</v>
      </c>
      <c r="U52" s="25">
        <v>1741</v>
      </c>
      <c r="V52" s="25">
        <v>2832</v>
      </c>
      <c r="W52" s="25">
        <v>1799</v>
      </c>
      <c r="X52" s="25">
        <v>842</v>
      </c>
      <c r="Y52" s="25">
        <v>1983</v>
      </c>
      <c r="Z52" s="25">
        <v>2875</v>
      </c>
      <c r="AA52" s="25">
        <v>322</v>
      </c>
      <c r="AB52" s="25">
        <v>541</v>
      </c>
      <c r="AC52" s="25">
        <v>2404</v>
      </c>
      <c r="AD52" s="25">
        <v>3056</v>
      </c>
      <c r="AE52" s="25">
        <v>5812</v>
      </c>
      <c r="AF52" s="25">
        <v>8914</v>
      </c>
      <c r="AG52" s="25">
        <v>243</v>
      </c>
      <c r="AH52" s="25">
        <v>997</v>
      </c>
      <c r="AI52" s="25">
        <v>4132</v>
      </c>
      <c r="AJ52" s="25">
        <v>2664</v>
      </c>
      <c r="AK52" s="25">
        <v>5918</v>
      </c>
      <c r="AL52" s="25">
        <v>3961</v>
      </c>
      <c r="AM52" s="25">
        <v>1396</v>
      </c>
      <c r="AN52" s="25">
        <v>4644</v>
      </c>
      <c r="AO52" s="25">
        <v>5225</v>
      </c>
      <c r="AP52" s="25">
        <v>606</v>
      </c>
      <c r="AQ52" s="25">
        <v>1706</v>
      </c>
      <c r="AR52" s="25">
        <v>4156</v>
      </c>
      <c r="AS52" s="25">
        <v>4908</v>
      </c>
      <c r="AT52" s="25">
        <v>13266</v>
      </c>
      <c r="AU52" s="25">
        <v>17477</v>
      </c>
    </row>
    <row r="53" spans="1:47" x14ac:dyDescent="0.35">
      <c r="A53" s="23">
        <v>48</v>
      </c>
      <c r="B53" s="24" t="s">
        <v>62</v>
      </c>
      <c r="C53" s="25">
        <v>18</v>
      </c>
      <c r="D53" s="25">
        <v>270</v>
      </c>
      <c r="E53" s="25">
        <v>1107</v>
      </c>
      <c r="F53" s="25">
        <v>322</v>
      </c>
      <c r="G53" s="25">
        <v>1326</v>
      </c>
      <c r="H53" s="25">
        <v>1057</v>
      </c>
      <c r="I53" s="25">
        <v>248</v>
      </c>
      <c r="J53" s="25">
        <v>1586</v>
      </c>
      <c r="K53" s="25">
        <v>1748</v>
      </c>
      <c r="L53" s="25">
        <v>158</v>
      </c>
      <c r="M53" s="25">
        <v>1100</v>
      </c>
      <c r="N53" s="25">
        <v>2301</v>
      </c>
      <c r="O53" s="25">
        <v>745</v>
      </c>
      <c r="P53" s="25">
        <v>4281</v>
      </c>
      <c r="Q53" s="25">
        <v>6216</v>
      </c>
      <c r="R53" s="25">
        <v>58</v>
      </c>
      <c r="S53" s="25">
        <v>234</v>
      </c>
      <c r="T53" s="25">
        <v>970</v>
      </c>
      <c r="U53" s="25">
        <v>708</v>
      </c>
      <c r="V53" s="25">
        <v>1235</v>
      </c>
      <c r="W53" s="25">
        <v>862</v>
      </c>
      <c r="X53" s="25">
        <v>471</v>
      </c>
      <c r="Y53" s="25">
        <v>1290</v>
      </c>
      <c r="Z53" s="25">
        <v>1949</v>
      </c>
      <c r="AA53" s="25">
        <v>260</v>
      </c>
      <c r="AB53" s="25">
        <v>610</v>
      </c>
      <c r="AC53" s="25">
        <v>2642</v>
      </c>
      <c r="AD53" s="25">
        <v>1493</v>
      </c>
      <c r="AE53" s="25">
        <v>3361</v>
      </c>
      <c r="AF53" s="25">
        <v>6429</v>
      </c>
      <c r="AG53" s="25">
        <v>75</v>
      </c>
      <c r="AH53" s="25">
        <v>504</v>
      </c>
      <c r="AI53" s="25">
        <v>2079</v>
      </c>
      <c r="AJ53" s="25">
        <v>1034</v>
      </c>
      <c r="AK53" s="25">
        <v>2566</v>
      </c>
      <c r="AL53" s="25">
        <v>1918</v>
      </c>
      <c r="AM53" s="25">
        <v>717</v>
      </c>
      <c r="AN53" s="25">
        <v>2874</v>
      </c>
      <c r="AO53" s="25">
        <v>3699</v>
      </c>
      <c r="AP53" s="25">
        <v>416</v>
      </c>
      <c r="AQ53" s="25">
        <v>1706</v>
      </c>
      <c r="AR53" s="25">
        <v>4947</v>
      </c>
      <c r="AS53" s="25">
        <v>2236</v>
      </c>
      <c r="AT53" s="25">
        <v>7644</v>
      </c>
      <c r="AU53" s="25">
        <v>12648</v>
      </c>
    </row>
    <row r="54" spans="1:47" x14ac:dyDescent="0.35">
      <c r="A54" s="23">
        <v>49</v>
      </c>
      <c r="B54" s="24" t="s">
        <v>24</v>
      </c>
      <c r="C54" s="25">
        <v>2302</v>
      </c>
      <c r="D54" s="25">
        <v>1559</v>
      </c>
      <c r="E54" s="25">
        <v>9813</v>
      </c>
      <c r="F54" s="25">
        <v>16246</v>
      </c>
      <c r="G54" s="25">
        <v>5822</v>
      </c>
      <c r="H54" s="25">
        <v>4491</v>
      </c>
      <c r="I54" s="25">
        <v>8747</v>
      </c>
      <c r="J54" s="25">
        <v>5930</v>
      </c>
      <c r="K54" s="25">
        <v>5360</v>
      </c>
      <c r="L54" s="25">
        <v>3587</v>
      </c>
      <c r="M54" s="25">
        <v>4228</v>
      </c>
      <c r="N54" s="25">
        <v>6387</v>
      </c>
      <c r="O54" s="25">
        <v>30885</v>
      </c>
      <c r="P54" s="25">
        <v>17537</v>
      </c>
      <c r="Q54" s="25">
        <v>26052</v>
      </c>
      <c r="R54" s="25">
        <v>2358</v>
      </c>
      <c r="S54" s="25">
        <v>1129</v>
      </c>
      <c r="T54" s="25">
        <v>8692</v>
      </c>
      <c r="U54" s="25">
        <v>16985</v>
      </c>
      <c r="V54" s="25">
        <v>5026</v>
      </c>
      <c r="W54" s="25">
        <v>3190</v>
      </c>
      <c r="X54" s="25">
        <v>8555</v>
      </c>
      <c r="Y54" s="25">
        <v>6152</v>
      </c>
      <c r="Z54" s="25">
        <v>6830</v>
      </c>
      <c r="AA54" s="25">
        <v>2754</v>
      </c>
      <c r="AB54" s="25">
        <v>2955</v>
      </c>
      <c r="AC54" s="25">
        <v>11410</v>
      </c>
      <c r="AD54" s="25">
        <v>30652</v>
      </c>
      <c r="AE54" s="25">
        <v>15260</v>
      </c>
      <c r="AF54" s="25">
        <v>30119</v>
      </c>
      <c r="AG54" s="25">
        <v>4657</v>
      </c>
      <c r="AH54" s="25">
        <v>2687</v>
      </c>
      <c r="AI54" s="25">
        <v>18503</v>
      </c>
      <c r="AJ54" s="25">
        <v>33231</v>
      </c>
      <c r="AK54" s="25">
        <v>10851</v>
      </c>
      <c r="AL54" s="25">
        <v>7679</v>
      </c>
      <c r="AM54" s="25">
        <v>17304</v>
      </c>
      <c r="AN54" s="25">
        <v>12081</v>
      </c>
      <c r="AO54" s="25">
        <v>12193</v>
      </c>
      <c r="AP54" s="25">
        <v>6341</v>
      </c>
      <c r="AQ54" s="25">
        <v>7176</v>
      </c>
      <c r="AR54" s="25">
        <v>17799</v>
      </c>
      <c r="AS54" s="25">
        <v>61535</v>
      </c>
      <c r="AT54" s="25">
        <v>32795</v>
      </c>
      <c r="AU54" s="25">
        <v>56172</v>
      </c>
    </row>
    <row r="55" spans="1:47" x14ac:dyDescent="0.35">
      <c r="A55" s="23">
        <v>50</v>
      </c>
      <c r="B55" s="24" t="s">
        <v>25</v>
      </c>
      <c r="C55" s="25">
        <v>903</v>
      </c>
      <c r="D55" s="25">
        <v>825</v>
      </c>
      <c r="E55" s="25">
        <v>5216</v>
      </c>
      <c r="F55" s="25">
        <v>8264</v>
      </c>
      <c r="G55" s="25">
        <v>5014</v>
      </c>
      <c r="H55" s="25">
        <v>3275</v>
      </c>
      <c r="I55" s="25">
        <v>4745</v>
      </c>
      <c r="J55" s="25">
        <v>5021</v>
      </c>
      <c r="K55" s="25">
        <v>4366</v>
      </c>
      <c r="L55" s="25">
        <v>1589</v>
      </c>
      <c r="M55" s="25">
        <v>2693</v>
      </c>
      <c r="N55" s="25">
        <v>4292</v>
      </c>
      <c r="O55" s="25">
        <v>15506</v>
      </c>
      <c r="P55" s="25">
        <v>13548</v>
      </c>
      <c r="Q55" s="25">
        <v>17146</v>
      </c>
      <c r="R55" s="25">
        <v>1209</v>
      </c>
      <c r="S55" s="25">
        <v>701</v>
      </c>
      <c r="T55" s="25">
        <v>4740</v>
      </c>
      <c r="U55" s="25">
        <v>10234</v>
      </c>
      <c r="V55" s="25">
        <v>4380</v>
      </c>
      <c r="W55" s="25">
        <v>2860</v>
      </c>
      <c r="X55" s="25">
        <v>5257</v>
      </c>
      <c r="Y55" s="25">
        <v>4535</v>
      </c>
      <c r="Z55" s="25">
        <v>5453</v>
      </c>
      <c r="AA55" s="25">
        <v>1349</v>
      </c>
      <c r="AB55" s="25">
        <v>1644</v>
      </c>
      <c r="AC55" s="25">
        <v>7463</v>
      </c>
      <c r="AD55" s="25">
        <v>18052</v>
      </c>
      <c r="AE55" s="25">
        <v>11256</v>
      </c>
      <c r="AF55" s="25">
        <v>20522</v>
      </c>
      <c r="AG55" s="25">
        <v>2112</v>
      </c>
      <c r="AH55" s="25">
        <v>1525</v>
      </c>
      <c r="AI55" s="25">
        <v>9956</v>
      </c>
      <c r="AJ55" s="25">
        <v>18506</v>
      </c>
      <c r="AK55" s="25">
        <v>9391</v>
      </c>
      <c r="AL55" s="25">
        <v>6133</v>
      </c>
      <c r="AM55" s="25">
        <v>10005</v>
      </c>
      <c r="AN55" s="25">
        <v>9556</v>
      </c>
      <c r="AO55" s="25">
        <v>9819</v>
      </c>
      <c r="AP55" s="25">
        <v>2942</v>
      </c>
      <c r="AQ55" s="25">
        <v>4333</v>
      </c>
      <c r="AR55" s="25">
        <v>11759</v>
      </c>
      <c r="AS55" s="25">
        <v>33559</v>
      </c>
      <c r="AT55" s="25">
        <v>24803</v>
      </c>
      <c r="AU55" s="25">
        <v>37666</v>
      </c>
    </row>
    <row r="56" spans="1:47" x14ac:dyDescent="0.35">
      <c r="A56" s="23">
        <v>51</v>
      </c>
      <c r="B56" s="24" t="s">
        <v>63</v>
      </c>
      <c r="C56" s="25">
        <v>68</v>
      </c>
      <c r="D56" s="25">
        <v>355</v>
      </c>
      <c r="E56" s="25">
        <v>1552</v>
      </c>
      <c r="F56" s="25">
        <v>807</v>
      </c>
      <c r="G56" s="25">
        <v>2370</v>
      </c>
      <c r="H56" s="25">
        <v>1341</v>
      </c>
      <c r="I56" s="25">
        <v>597</v>
      </c>
      <c r="J56" s="25">
        <v>2037</v>
      </c>
      <c r="K56" s="25">
        <v>1765</v>
      </c>
      <c r="L56" s="25">
        <v>271</v>
      </c>
      <c r="M56" s="25">
        <v>1076</v>
      </c>
      <c r="N56" s="25">
        <v>1402</v>
      </c>
      <c r="O56" s="25">
        <v>1741</v>
      </c>
      <c r="P56" s="25">
        <v>5833</v>
      </c>
      <c r="Q56" s="25">
        <v>6054</v>
      </c>
      <c r="R56" s="25">
        <v>138</v>
      </c>
      <c r="S56" s="25">
        <v>302</v>
      </c>
      <c r="T56" s="25">
        <v>1399</v>
      </c>
      <c r="U56" s="25">
        <v>1489</v>
      </c>
      <c r="V56" s="25">
        <v>2086</v>
      </c>
      <c r="W56" s="25">
        <v>1186</v>
      </c>
      <c r="X56" s="25">
        <v>896</v>
      </c>
      <c r="Y56" s="25">
        <v>1699</v>
      </c>
      <c r="Z56" s="25">
        <v>2025</v>
      </c>
      <c r="AA56" s="25">
        <v>320</v>
      </c>
      <c r="AB56" s="25">
        <v>531</v>
      </c>
      <c r="AC56" s="25">
        <v>2044</v>
      </c>
      <c r="AD56" s="25">
        <v>2842</v>
      </c>
      <c r="AE56" s="25">
        <v>4617</v>
      </c>
      <c r="AF56" s="25">
        <v>6654</v>
      </c>
      <c r="AG56" s="25">
        <v>200</v>
      </c>
      <c r="AH56" s="25">
        <v>658</v>
      </c>
      <c r="AI56" s="25">
        <v>2949</v>
      </c>
      <c r="AJ56" s="25">
        <v>2290</v>
      </c>
      <c r="AK56" s="25">
        <v>4455</v>
      </c>
      <c r="AL56" s="25">
        <v>2527</v>
      </c>
      <c r="AM56" s="25">
        <v>1499</v>
      </c>
      <c r="AN56" s="25">
        <v>3736</v>
      </c>
      <c r="AO56" s="25">
        <v>3790</v>
      </c>
      <c r="AP56" s="25">
        <v>595</v>
      </c>
      <c r="AQ56" s="25">
        <v>1603</v>
      </c>
      <c r="AR56" s="25">
        <v>3442</v>
      </c>
      <c r="AS56" s="25">
        <v>4584</v>
      </c>
      <c r="AT56" s="25">
        <v>10457</v>
      </c>
      <c r="AU56" s="25">
        <v>12708</v>
      </c>
    </row>
    <row r="57" spans="1:47" x14ac:dyDescent="0.35">
      <c r="A57" s="23">
        <v>52</v>
      </c>
      <c r="B57" s="24" t="s">
        <v>26</v>
      </c>
      <c r="C57" s="25">
        <v>1479</v>
      </c>
      <c r="D57" s="25">
        <v>1374</v>
      </c>
      <c r="E57" s="25">
        <v>6479</v>
      </c>
      <c r="F57" s="25">
        <v>16336</v>
      </c>
      <c r="G57" s="25">
        <v>8287</v>
      </c>
      <c r="H57" s="25">
        <v>5944</v>
      </c>
      <c r="I57" s="25">
        <v>5414</v>
      </c>
      <c r="J57" s="25">
        <v>5610</v>
      </c>
      <c r="K57" s="25">
        <v>5722</v>
      </c>
      <c r="L57" s="25">
        <v>1304</v>
      </c>
      <c r="M57" s="25">
        <v>2106</v>
      </c>
      <c r="N57" s="25">
        <v>5316</v>
      </c>
      <c r="O57" s="25">
        <v>24533</v>
      </c>
      <c r="P57" s="25">
        <v>17374</v>
      </c>
      <c r="Q57" s="25">
        <v>23464</v>
      </c>
      <c r="R57" s="25">
        <v>2001</v>
      </c>
      <c r="S57" s="25">
        <v>1238</v>
      </c>
      <c r="T57" s="25">
        <v>6037</v>
      </c>
      <c r="U57" s="25">
        <v>19606</v>
      </c>
      <c r="V57" s="25">
        <v>7437</v>
      </c>
      <c r="W57" s="25">
        <v>4531</v>
      </c>
      <c r="X57" s="25">
        <v>6258</v>
      </c>
      <c r="Y57" s="25">
        <v>5184</v>
      </c>
      <c r="Z57" s="25">
        <v>6319</v>
      </c>
      <c r="AA57" s="25">
        <v>1272</v>
      </c>
      <c r="AB57" s="25">
        <v>1391</v>
      </c>
      <c r="AC57" s="25">
        <v>8868</v>
      </c>
      <c r="AD57" s="25">
        <v>29136</v>
      </c>
      <c r="AE57" s="25">
        <v>15250</v>
      </c>
      <c r="AF57" s="25">
        <v>25749</v>
      </c>
      <c r="AG57" s="25">
        <v>3481</v>
      </c>
      <c r="AH57" s="25">
        <v>2611</v>
      </c>
      <c r="AI57" s="25">
        <v>12519</v>
      </c>
      <c r="AJ57" s="25">
        <v>35940</v>
      </c>
      <c r="AK57" s="25">
        <v>15726</v>
      </c>
      <c r="AL57" s="25">
        <v>10475</v>
      </c>
      <c r="AM57" s="25">
        <v>11673</v>
      </c>
      <c r="AN57" s="25">
        <v>10793</v>
      </c>
      <c r="AO57" s="25">
        <v>12038</v>
      </c>
      <c r="AP57" s="25">
        <v>2579</v>
      </c>
      <c r="AQ57" s="25">
        <v>3494</v>
      </c>
      <c r="AR57" s="25">
        <v>14181</v>
      </c>
      <c r="AS57" s="25">
        <v>53671</v>
      </c>
      <c r="AT57" s="25">
        <v>32618</v>
      </c>
      <c r="AU57" s="25">
        <v>49209</v>
      </c>
    </row>
    <row r="58" spans="1:47" x14ac:dyDescent="0.35">
      <c r="A58" s="23">
        <v>53</v>
      </c>
      <c r="B58" s="24" t="s">
        <v>64</v>
      </c>
      <c r="C58" s="25">
        <v>262</v>
      </c>
      <c r="D58" s="25">
        <v>1308</v>
      </c>
      <c r="E58" s="25">
        <v>6951</v>
      </c>
      <c r="F58" s="25">
        <v>3225</v>
      </c>
      <c r="G58" s="25">
        <v>7455</v>
      </c>
      <c r="H58" s="25">
        <v>3821</v>
      </c>
      <c r="I58" s="25">
        <v>4151</v>
      </c>
      <c r="J58" s="25">
        <v>9451</v>
      </c>
      <c r="K58" s="25">
        <v>6482</v>
      </c>
      <c r="L58" s="25">
        <v>3559</v>
      </c>
      <c r="M58" s="25">
        <v>7394</v>
      </c>
      <c r="N58" s="25">
        <v>8020</v>
      </c>
      <c r="O58" s="25">
        <v>11203</v>
      </c>
      <c r="P58" s="25">
        <v>25600</v>
      </c>
      <c r="Q58" s="25">
        <v>25274</v>
      </c>
      <c r="R58" s="25">
        <v>487</v>
      </c>
      <c r="S58" s="25">
        <v>998</v>
      </c>
      <c r="T58" s="25">
        <v>6124</v>
      </c>
      <c r="U58" s="25">
        <v>5776</v>
      </c>
      <c r="V58" s="25">
        <v>6343</v>
      </c>
      <c r="W58" s="25">
        <v>3623</v>
      </c>
      <c r="X58" s="25">
        <v>5708</v>
      </c>
      <c r="Y58" s="25">
        <v>8486</v>
      </c>
      <c r="Z58" s="25">
        <v>8262</v>
      </c>
      <c r="AA58" s="25">
        <v>3240</v>
      </c>
      <c r="AB58" s="25">
        <v>4623</v>
      </c>
      <c r="AC58" s="25">
        <v>13153</v>
      </c>
      <c r="AD58" s="25">
        <v>15215</v>
      </c>
      <c r="AE58" s="25">
        <v>20450</v>
      </c>
      <c r="AF58" s="25">
        <v>31160</v>
      </c>
      <c r="AG58" s="25">
        <v>746</v>
      </c>
      <c r="AH58" s="25">
        <v>2304</v>
      </c>
      <c r="AI58" s="25">
        <v>13067</v>
      </c>
      <c r="AJ58" s="25">
        <v>9002</v>
      </c>
      <c r="AK58" s="25">
        <v>13792</v>
      </c>
      <c r="AL58" s="25">
        <v>7446</v>
      </c>
      <c r="AM58" s="25">
        <v>9865</v>
      </c>
      <c r="AN58" s="25">
        <v>17931</v>
      </c>
      <c r="AO58" s="25">
        <v>14749</v>
      </c>
      <c r="AP58" s="25">
        <v>6806</v>
      </c>
      <c r="AQ58" s="25">
        <v>12022</v>
      </c>
      <c r="AR58" s="25">
        <v>21175</v>
      </c>
      <c r="AS58" s="25">
        <v>26412</v>
      </c>
      <c r="AT58" s="25">
        <v>46049</v>
      </c>
      <c r="AU58" s="25">
        <v>56433</v>
      </c>
    </row>
    <row r="59" spans="1:47" x14ac:dyDescent="0.35">
      <c r="A59" s="23">
        <v>54</v>
      </c>
      <c r="B59" s="24" t="s">
        <v>65</v>
      </c>
      <c r="C59" s="25">
        <v>15</v>
      </c>
      <c r="D59" s="25">
        <v>102</v>
      </c>
      <c r="E59" s="25">
        <v>667</v>
      </c>
      <c r="F59" s="25">
        <v>473</v>
      </c>
      <c r="G59" s="25">
        <v>687</v>
      </c>
      <c r="H59" s="25">
        <v>737</v>
      </c>
      <c r="I59" s="25">
        <v>651</v>
      </c>
      <c r="J59" s="25">
        <v>1120</v>
      </c>
      <c r="K59" s="25">
        <v>928</v>
      </c>
      <c r="L59" s="25">
        <v>598</v>
      </c>
      <c r="M59" s="25">
        <v>879</v>
      </c>
      <c r="N59" s="25">
        <v>914</v>
      </c>
      <c r="O59" s="25">
        <v>1738</v>
      </c>
      <c r="P59" s="25">
        <v>2791</v>
      </c>
      <c r="Q59" s="25">
        <v>3242</v>
      </c>
      <c r="R59" s="25">
        <v>19</v>
      </c>
      <c r="S59" s="25">
        <v>80</v>
      </c>
      <c r="T59" s="25">
        <v>522</v>
      </c>
      <c r="U59" s="25">
        <v>755</v>
      </c>
      <c r="V59" s="25">
        <v>639</v>
      </c>
      <c r="W59" s="25">
        <v>368</v>
      </c>
      <c r="X59" s="25">
        <v>1036</v>
      </c>
      <c r="Y59" s="25">
        <v>1058</v>
      </c>
      <c r="Z59" s="25">
        <v>846</v>
      </c>
      <c r="AA59" s="25">
        <v>635</v>
      </c>
      <c r="AB59" s="25">
        <v>596</v>
      </c>
      <c r="AC59" s="25">
        <v>1233</v>
      </c>
      <c r="AD59" s="25">
        <v>2448</v>
      </c>
      <c r="AE59" s="25">
        <v>2381</v>
      </c>
      <c r="AF59" s="25">
        <v>2963</v>
      </c>
      <c r="AG59" s="25">
        <v>34</v>
      </c>
      <c r="AH59" s="25">
        <v>180</v>
      </c>
      <c r="AI59" s="25">
        <v>1188</v>
      </c>
      <c r="AJ59" s="25">
        <v>1227</v>
      </c>
      <c r="AK59" s="25">
        <v>1326</v>
      </c>
      <c r="AL59" s="25">
        <v>1108</v>
      </c>
      <c r="AM59" s="25">
        <v>1684</v>
      </c>
      <c r="AN59" s="25">
        <v>2181</v>
      </c>
      <c r="AO59" s="25">
        <v>1770</v>
      </c>
      <c r="AP59" s="25">
        <v>1234</v>
      </c>
      <c r="AQ59" s="25">
        <v>1474</v>
      </c>
      <c r="AR59" s="25">
        <v>2142</v>
      </c>
      <c r="AS59" s="25">
        <v>4187</v>
      </c>
      <c r="AT59" s="25">
        <v>5169</v>
      </c>
      <c r="AU59" s="25">
        <v>6205</v>
      </c>
    </row>
    <row r="60" spans="1:47" x14ac:dyDescent="0.35">
      <c r="A60" s="23">
        <v>55</v>
      </c>
      <c r="B60" s="24" t="s">
        <v>66</v>
      </c>
      <c r="C60" s="25">
        <v>10</v>
      </c>
      <c r="D60" s="25">
        <v>145</v>
      </c>
      <c r="E60" s="25">
        <v>650</v>
      </c>
      <c r="F60" s="25">
        <v>300</v>
      </c>
      <c r="G60" s="25">
        <v>848</v>
      </c>
      <c r="H60" s="25">
        <v>428</v>
      </c>
      <c r="I60" s="25">
        <v>273</v>
      </c>
      <c r="J60" s="25">
        <v>973</v>
      </c>
      <c r="K60" s="25">
        <v>940</v>
      </c>
      <c r="L60" s="25">
        <v>189</v>
      </c>
      <c r="M60" s="25">
        <v>491</v>
      </c>
      <c r="N60" s="25">
        <v>975</v>
      </c>
      <c r="O60" s="25">
        <v>774</v>
      </c>
      <c r="P60" s="25">
        <v>2455</v>
      </c>
      <c r="Q60" s="25">
        <v>2993</v>
      </c>
      <c r="R60" s="25">
        <v>35</v>
      </c>
      <c r="S60" s="25">
        <v>140</v>
      </c>
      <c r="T60" s="25">
        <v>614</v>
      </c>
      <c r="U60" s="25">
        <v>591</v>
      </c>
      <c r="V60" s="25">
        <v>732</v>
      </c>
      <c r="W60" s="25">
        <v>418</v>
      </c>
      <c r="X60" s="25">
        <v>522</v>
      </c>
      <c r="Y60" s="25">
        <v>834</v>
      </c>
      <c r="Z60" s="25">
        <v>929</v>
      </c>
      <c r="AA60" s="25">
        <v>241</v>
      </c>
      <c r="AB60" s="25">
        <v>359</v>
      </c>
      <c r="AC60" s="25">
        <v>995</v>
      </c>
      <c r="AD60" s="25">
        <v>1386</v>
      </c>
      <c r="AE60" s="25">
        <v>2061</v>
      </c>
      <c r="AF60" s="25">
        <v>2961</v>
      </c>
      <c r="AG60" s="25">
        <v>50</v>
      </c>
      <c r="AH60" s="25">
        <v>280</v>
      </c>
      <c r="AI60" s="25">
        <v>1269</v>
      </c>
      <c r="AJ60" s="25">
        <v>885</v>
      </c>
      <c r="AK60" s="25">
        <v>1580</v>
      </c>
      <c r="AL60" s="25">
        <v>854</v>
      </c>
      <c r="AM60" s="25">
        <v>791</v>
      </c>
      <c r="AN60" s="25">
        <v>1810</v>
      </c>
      <c r="AO60" s="25">
        <v>1871</v>
      </c>
      <c r="AP60" s="25">
        <v>434</v>
      </c>
      <c r="AQ60" s="25">
        <v>845</v>
      </c>
      <c r="AR60" s="25">
        <v>1970</v>
      </c>
      <c r="AS60" s="25">
        <v>2159</v>
      </c>
      <c r="AT60" s="25">
        <v>4517</v>
      </c>
      <c r="AU60" s="25">
        <v>5955</v>
      </c>
    </row>
    <row r="61" spans="1:47" x14ac:dyDescent="0.35">
      <c r="A61" s="23">
        <v>56</v>
      </c>
      <c r="B61" s="24" t="s">
        <v>67</v>
      </c>
      <c r="C61" s="25">
        <v>12</v>
      </c>
      <c r="D61" s="25">
        <v>127</v>
      </c>
      <c r="E61" s="25">
        <v>504</v>
      </c>
      <c r="F61" s="25">
        <v>148</v>
      </c>
      <c r="G61" s="25">
        <v>763</v>
      </c>
      <c r="H61" s="25">
        <v>378</v>
      </c>
      <c r="I61" s="25">
        <v>249</v>
      </c>
      <c r="J61" s="25">
        <v>1067</v>
      </c>
      <c r="K61" s="25">
        <v>805</v>
      </c>
      <c r="L61" s="25">
        <v>218</v>
      </c>
      <c r="M61" s="25">
        <v>716</v>
      </c>
      <c r="N61" s="25">
        <v>862</v>
      </c>
      <c r="O61" s="25">
        <v>631</v>
      </c>
      <c r="P61" s="25">
        <v>2673</v>
      </c>
      <c r="Q61" s="25">
        <v>2552</v>
      </c>
      <c r="R61" s="25">
        <v>34</v>
      </c>
      <c r="S61" s="25">
        <v>84</v>
      </c>
      <c r="T61" s="25">
        <v>444</v>
      </c>
      <c r="U61" s="25">
        <v>359</v>
      </c>
      <c r="V61" s="25">
        <v>610</v>
      </c>
      <c r="W61" s="25">
        <v>331</v>
      </c>
      <c r="X61" s="25">
        <v>409</v>
      </c>
      <c r="Y61" s="25">
        <v>829</v>
      </c>
      <c r="Z61" s="25">
        <v>881</v>
      </c>
      <c r="AA61" s="25">
        <v>241</v>
      </c>
      <c r="AB61" s="25">
        <v>368</v>
      </c>
      <c r="AC61" s="25">
        <v>978</v>
      </c>
      <c r="AD61" s="25">
        <v>1042</v>
      </c>
      <c r="AE61" s="25">
        <v>1894</v>
      </c>
      <c r="AF61" s="25">
        <v>2630</v>
      </c>
      <c r="AG61" s="25">
        <v>48</v>
      </c>
      <c r="AH61" s="25">
        <v>212</v>
      </c>
      <c r="AI61" s="25">
        <v>948</v>
      </c>
      <c r="AJ61" s="25">
        <v>509</v>
      </c>
      <c r="AK61" s="25">
        <v>1369</v>
      </c>
      <c r="AL61" s="25">
        <v>709</v>
      </c>
      <c r="AM61" s="25">
        <v>655</v>
      </c>
      <c r="AN61" s="25">
        <v>1901</v>
      </c>
      <c r="AO61" s="25">
        <v>1689</v>
      </c>
      <c r="AP61" s="25">
        <v>463</v>
      </c>
      <c r="AQ61" s="25">
        <v>1085</v>
      </c>
      <c r="AR61" s="25">
        <v>1840</v>
      </c>
      <c r="AS61" s="25">
        <v>1667</v>
      </c>
      <c r="AT61" s="25">
        <v>4564</v>
      </c>
      <c r="AU61" s="25">
        <v>5185</v>
      </c>
    </row>
    <row r="62" spans="1:47" x14ac:dyDescent="0.35">
      <c r="A62" s="23">
        <v>57</v>
      </c>
      <c r="B62" s="24" t="s">
        <v>68</v>
      </c>
      <c r="C62" s="25">
        <v>266</v>
      </c>
      <c r="D62" s="25">
        <v>635</v>
      </c>
      <c r="E62" s="25">
        <v>3349</v>
      </c>
      <c r="F62" s="25">
        <v>2219</v>
      </c>
      <c r="G62" s="25">
        <v>2712</v>
      </c>
      <c r="H62" s="25">
        <v>1264</v>
      </c>
      <c r="I62" s="25">
        <v>2632</v>
      </c>
      <c r="J62" s="25">
        <v>4148</v>
      </c>
      <c r="K62" s="25">
        <v>2176</v>
      </c>
      <c r="L62" s="25">
        <v>1165</v>
      </c>
      <c r="M62" s="25">
        <v>1948</v>
      </c>
      <c r="N62" s="25">
        <v>1579</v>
      </c>
      <c r="O62" s="25">
        <v>6286</v>
      </c>
      <c r="P62" s="25">
        <v>9446</v>
      </c>
      <c r="Q62" s="25">
        <v>8364</v>
      </c>
      <c r="R62" s="25">
        <v>395</v>
      </c>
      <c r="S62" s="25">
        <v>463</v>
      </c>
      <c r="T62" s="25">
        <v>3045</v>
      </c>
      <c r="U62" s="25">
        <v>3499</v>
      </c>
      <c r="V62" s="25">
        <v>1991</v>
      </c>
      <c r="W62" s="25">
        <v>1055</v>
      </c>
      <c r="X62" s="25">
        <v>3176</v>
      </c>
      <c r="Y62" s="25">
        <v>3256</v>
      </c>
      <c r="Z62" s="25">
        <v>3032</v>
      </c>
      <c r="AA62" s="25">
        <v>986</v>
      </c>
      <c r="AB62" s="25">
        <v>1178</v>
      </c>
      <c r="AC62" s="25">
        <v>2733</v>
      </c>
      <c r="AD62" s="25">
        <v>8049</v>
      </c>
      <c r="AE62" s="25">
        <v>6888</v>
      </c>
      <c r="AF62" s="25">
        <v>9864</v>
      </c>
      <c r="AG62" s="25">
        <v>659</v>
      </c>
      <c r="AH62" s="25">
        <v>1097</v>
      </c>
      <c r="AI62" s="25">
        <v>6391</v>
      </c>
      <c r="AJ62" s="25">
        <v>5719</v>
      </c>
      <c r="AK62" s="25">
        <v>4699</v>
      </c>
      <c r="AL62" s="25">
        <v>2324</v>
      </c>
      <c r="AM62" s="25">
        <v>5808</v>
      </c>
      <c r="AN62" s="25">
        <v>7403</v>
      </c>
      <c r="AO62" s="25">
        <v>5203</v>
      </c>
      <c r="AP62" s="25">
        <v>2147</v>
      </c>
      <c r="AQ62" s="25">
        <v>3126</v>
      </c>
      <c r="AR62" s="25">
        <v>4311</v>
      </c>
      <c r="AS62" s="25">
        <v>14332</v>
      </c>
      <c r="AT62" s="25">
        <v>16335</v>
      </c>
      <c r="AU62" s="25">
        <v>18230</v>
      </c>
    </row>
    <row r="63" spans="1:47" x14ac:dyDescent="0.35">
      <c r="A63" s="23">
        <v>58</v>
      </c>
      <c r="B63" s="24" t="s">
        <v>69</v>
      </c>
      <c r="C63" s="25">
        <v>12</v>
      </c>
      <c r="D63" s="25">
        <v>91</v>
      </c>
      <c r="E63" s="25">
        <v>397</v>
      </c>
      <c r="F63" s="25">
        <v>165</v>
      </c>
      <c r="G63" s="25">
        <v>508</v>
      </c>
      <c r="H63" s="25">
        <v>429</v>
      </c>
      <c r="I63" s="25">
        <v>113</v>
      </c>
      <c r="J63" s="25">
        <v>596</v>
      </c>
      <c r="K63" s="25">
        <v>748</v>
      </c>
      <c r="L63" s="25">
        <v>105</v>
      </c>
      <c r="M63" s="25">
        <v>437</v>
      </c>
      <c r="N63" s="25">
        <v>754</v>
      </c>
      <c r="O63" s="25">
        <v>399</v>
      </c>
      <c r="P63" s="25">
        <v>1631</v>
      </c>
      <c r="Q63" s="25">
        <v>2331</v>
      </c>
      <c r="R63" s="25">
        <v>23</v>
      </c>
      <c r="S63" s="25">
        <v>86</v>
      </c>
      <c r="T63" s="25">
        <v>389</v>
      </c>
      <c r="U63" s="25">
        <v>291</v>
      </c>
      <c r="V63" s="25">
        <v>452</v>
      </c>
      <c r="W63" s="25">
        <v>362</v>
      </c>
      <c r="X63" s="25">
        <v>203</v>
      </c>
      <c r="Y63" s="25">
        <v>557</v>
      </c>
      <c r="Z63" s="25">
        <v>763</v>
      </c>
      <c r="AA63" s="25">
        <v>130</v>
      </c>
      <c r="AB63" s="25">
        <v>259</v>
      </c>
      <c r="AC63" s="25">
        <v>879</v>
      </c>
      <c r="AD63" s="25">
        <v>649</v>
      </c>
      <c r="AE63" s="25">
        <v>1361</v>
      </c>
      <c r="AF63" s="25">
        <v>2395</v>
      </c>
      <c r="AG63" s="25">
        <v>40</v>
      </c>
      <c r="AH63" s="25">
        <v>181</v>
      </c>
      <c r="AI63" s="25">
        <v>790</v>
      </c>
      <c r="AJ63" s="25">
        <v>459</v>
      </c>
      <c r="AK63" s="25">
        <v>954</v>
      </c>
      <c r="AL63" s="25">
        <v>798</v>
      </c>
      <c r="AM63" s="25">
        <v>321</v>
      </c>
      <c r="AN63" s="25">
        <v>1150</v>
      </c>
      <c r="AO63" s="25">
        <v>1517</v>
      </c>
      <c r="AP63" s="25">
        <v>234</v>
      </c>
      <c r="AQ63" s="25">
        <v>695</v>
      </c>
      <c r="AR63" s="25">
        <v>1629</v>
      </c>
      <c r="AS63" s="25">
        <v>1051</v>
      </c>
      <c r="AT63" s="25">
        <v>2989</v>
      </c>
      <c r="AU63" s="25">
        <v>4729</v>
      </c>
    </row>
    <row r="64" spans="1:47" x14ac:dyDescent="0.35">
      <c r="A64" s="23">
        <v>59</v>
      </c>
      <c r="B64" s="24" t="s">
        <v>27</v>
      </c>
      <c r="C64" s="25">
        <v>663</v>
      </c>
      <c r="D64" s="25">
        <v>509</v>
      </c>
      <c r="E64" s="25">
        <v>2855</v>
      </c>
      <c r="F64" s="25">
        <v>10463</v>
      </c>
      <c r="G64" s="25">
        <v>4682</v>
      </c>
      <c r="H64" s="25">
        <v>3175</v>
      </c>
      <c r="I64" s="25">
        <v>5486</v>
      </c>
      <c r="J64" s="25">
        <v>3299</v>
      </c>
      <c r="K64" s="25">
        <v>3033</v>
      </c>
      <c r="L64" s="25">
        <v>2124</v>
      </c>
      <c r="M64" s="25">
        <v>1472</v>
      </c>
      <c r="N64" s="25">
        <v>2178</v>
      </c>
      <c r="O64" s="25">
        <v>18742</v>
      </c>
      <c r="P64" s="25">
        <v>9962</v>
      </c>
      <c r="Q64" s="25">
        <v>11238</v>
      </c>
      <c r="R64" s="25">
        <v>946</v>
      </c>
      <c r="S64" s="25">
        <v>589</v>
      </c>
      <c r="T64" s="25">
        <v>2701</v>
      </c>
      <c r="U64" s="25">
        <v>12888</v>
      </c>
      <c r="V64" s="25">
        <v>4413</v>
      </c>
      <c r="W64" s="25">
        <v>2551</v>
      </c>
      <c r="X64" s="25">
        <v>5910</v>
      </c>
      <c r="Y64" s="25">
        <v>3521</v>
      </c>
      <c r="Z64" s="25">
        <v>2921</v>
      </c>
      <c r="AA64" s="25">
        <v>1918</v>
      </c>
      <c r="AB64" s="25">
        <v>1407</v>
      </c>
      <c r="AC64" s="25">
        <v>2898</v>
      </c>
      <c r="AD64" s="25">
        <v>21648</v>
      </c>
      <c r="AE64" s="25">
        <v>9940</v>
      </c>
      <c r="AF64" s="25">
        <v>11070</v>
      </c>
      <c r="AG64" s="25">
        <v>1603</v>
      </c>
      <c r="AH64" s="25">
        <v>1098</v>
      </c>
      <c r="AI64" s="25">
        <v>5549</v>
      </c>
      <c r="AJ64" s="25">
        <v>23345</v>
      </c>
      <c r="AK64" s="25">
        <v>9096</v>
      </c>
      <c r="AL64" s="25">
        <v>5723</v>
      </c>
      <c r="AM64" s="25">
        <v>11396</v>
      </c>
      <c r="AN64" s="25">
        <v>6827</v>
      </c>
      <c r="AO64" s="25">
        <v>5956</v>
      </c>
      <c r="AP64" s="25">
        <v>4034</v>
      </c>
      <c r="AQ64" s="25">
        <v>2885</v>
      </c>
      <c r="AR64" s="25">
        <v>5079</v>
      </c>
      <c r="AS64" s="25">
        <v>40391</v>
      </c>
      <c r="AT64" s="25">
        <v>19902</v>
      </c>
      <c r="AU64" s="25">
        <v>22305</v>
      </c>
    </row>
    <row r="65" spans="1:47" x14ac:dyDescent="0.35">
      <c r="A65" s="23">
        <v>60</v>
      </c>
      <c r="B65" s="24" t="s">
        <v>70</v>
      </c>
      <c r="C65" s="25">
        <v>9</v>
      </c>
      <c r="D65" s="25">
        <v>65</v>
      </c>
      <c r="E65" s="25">
        <v>239</v>
      </c>
      <c r="F65" s="25">
        <v>63</v>
      </c>
      <c r="G65" s="25">
        <v>284</v>
      </c>
      <c r="H65" s="25">
        <v>293</v>
      </c>
      <c r="I65" s="25">
        <v>88</v>
      </c>
      <c r="J65" s="25">
        <v>452</v>
      </c>
      <c r="K65" s="25">
        <v>571</v>
      </c>
      <c r="L65" s="25">
        <v>72</v>
      </c>
      <c r="M65" s="25">
        <v>307</v>
      </c>
      <c r="N65" s="25">
        <v>566</v>
      </c>
      <c r="O65" s="25">
        <v>237</v>
      </c>
      <c r="P65" s="25">
        <v>1106</v>
      </c>
      <c r="Q65" s="25">
        <v>1667</v>
      </c>
      <c r="R65" s="25">
        <v>17</v>
      </c>
      <c r="S65" s="25">
        <v>49</v>
      </c>
      <c r="T65" s="25">
        <v>213</v>
      </c>
      <c r="U65" s="25">
        <v>151</v>
      </c>
      <c r="V65" s="25">
        <v>267</v>
      </c>
      <c r="W65" s="25">
        <v>208</v>
      </c>
      <c r="X65" s="25">
        <v>178</v>
      </c>
      <c r="Y65" s="25">
        <v>361</v>
      </c>
      <c r="Z65" s="25">
        <v>454</v>
      </c>
      <c r="AA65" s="25">
        <v>92</v>
      </c>
      <c r="AB65" s="25">
        <v>171</v>
      </c>
      <c r="AC65" s="25">
        <v>542</v>
      </c>
      <c r="AD65" s="25">
        <v>441</v>
      </c>
      <c r="AE65" s="25">
        <v>847</v>
      </c>
      <c r="AF65" s="25">
        <v>1413</v>
      </c>
      <c r="AG65" s="25">
        <v>22</v>
      </c>
      <c r="AH65" s="25">
        <v>115</v>
      </c>
      <c r="AI65" s="25">
        <v>447</v>
      </c>
      <c r="AJ65" s="25">
        <v>214</v>
      </c>
      <c r="AK65" s="25">
        <v>548</v>
      </c>
      <c r="AL65" s="25">
        <v>500</v>
      </c>
      <c r="AM65" s="25">
        <v>267</v>
      </c>
      <c r="AN65" s="25">
        <v>815</v>
      </c>
      <c r="AO65" s="25">
        <v>1030</v>
      </c>
      <c r="AP65" s="25">
        <v>170</v>
      </c>
      <c r="AQ65" s="25">
        <v>474</v>
      </c>
      <c r="AR65" s="25">
        <v>1112</v>
      </c>
      <c r="AS65" s="25">
        <v>672</v>
      </c>
      <c r="AT65" s="25">
        <v>1957</v>
      </c>
      <c r="AU65" s="25">
        <v>3082</v>
      </c>
    </row>
    <row r="66" spans="1:47" x14ac:dyDescent="0.35">
      <c r="A66" s="23">
        <v>61</v>
      </c>
      <c r="B66" s="24" t="s">
        <v>100</v>
      </c>
      <c r="C66" s="25">
        <v>0</v>
      </c>
      <c r="D66" s="25">
        <v>13</v>
      </c>
      <c r="E66" s="25">
        <v>102</v>
      </c>
      <c r="F66" s="25">
        <v>72</v>
      </c>
      <c r="G66" s="25">
        <v>65</v>
      </c>
      <c r="H66" s="25">
        <v>16</v>
      </c>
      <c r="I66" s="25">
        <v>144</v>
      </c>
      <c r="J66" s="25">
        <v>128</v>
      </c>
      <c r="K66" s="25">
        <v>83</v>
      </c>
      <c r="L66" s="25">
        <v>241</v>
      </c>
      <c r="M66" s="25">
        <v>212</v>
      </c>
      <c r="N66" s="25">
        <v>180</v>
      </c>
      <c r="O66" s="25">
        <v>459</v>
      </c>
      <c r="P66" s="25">
        <v>420</v>
      </c>
      <c r="Q66" s="25">
        <v>381</v>
      </c>
      <c r="R66" s="25">
        <v>10</v>
      </c>
      <c r="S66" s="25">
        <v>5</v>
      </c>
      <c r="T66" s="25">
        <v>65</v>
      </c>
      <c r="U66" s="25">
        <v>124</v>
      </c>
      <c r="V66" s="25">
        <v>43</v>
      </c>
      <c r="W66" s="25">
        <v>18</v>
      </c>
      <c r="X66" s="25">
        <v>189</v>
      </c>
      <c r="Y66" s="25">
        <v>163</v>
      </c>
      <c r="Z66" s="25">
        <v>102</v>
      </c>
      <c r="AA66" s="25">
        <v>203</v>
      </c>
      <c r="AB66" s="25">
        <v>206</v>
      </c>
      <c r="AC66" s="25">
        <v>266</v>
      </c>
      <c r="AD66" s="25">
        <v>526</v>
      </c>
      <c r="AE66" s="25">
        <v>419</v>
      </c>
      <c r="AF66" s="25">
        <v>461</v>
      </c>
      <c r="AG66" s="25">
        <v>14</v>
      </c>
      <c r="AH66" s="25">
        <v>17</v>
      </c>
      <c r="AI66" s="25">
        <v>167</v>
      </c>
      <c r="AJ66" s="25">
        <v>192</v>
      </c>
      <c r="AK66" s="25">
        <v>112</v>
      </c>
      <c r="AL66" s="25">
        <v>39</v>
      </c>
      <c r="AM66" s="25">
        <v>331</v>
      </c>
      <c r="AN66" s="25">
        <v>290</v>
      </c>
      <c r="AO66" s="25">
        <v>188</v>
      </c>
      <c r="AP66" s="25">
        <v>443</v>
      </c>
      <c r="AQ66" s="25">
        <v>414</v>
      </c>
      <c r="AR66" s="25">
        <v>447</v>
      </c>
      <c r="AS66" s="25">
        <v>986</v>
      </c>
      <c r="AT66" s="25">
        <v>836</v>
      </c>
      <c r="AU66" s="25">
        <v>843</v>
      </c>
    </row>
    <row r="67" spans="1:47" x14ac:dyDescent="0.35">
      <c r="A67" s="23">
        <v>62</v>
      </c>
      <c r="B67" s="24" t="s">
        <v>71</v>
      </c>
      <c r="C67" s="25">
        <v>15</v>
      </c>
      <c r="D67" s="25">
        <v>224</v>
      </c>
      <c r="E67" s="25">
        <v>1099</v>
      </c>
      <c r="F67" s="25">
        <v>366</v>
      </c>
      <c r="G67" s="25">
        <v>1349</v>
      </c>
      <c r="H67" s="25">
        <v>810</v>
      </c>
      <c r="I67" s="25">
        <v>527</v>
      </c>
      <c r="J67" s="25">
        <v>1871</v>
      </c>
      <c r="K67" s="25">
        <v>1444</v>
      </c>
      <c r="L67" s="25">
        <v>439</v>
      </c>
      <c r="M67" s="25">
        <v>1220</v>
      </c>
      <c r="N67" s="25">
        <v>1862</v>
      </c>
      <c r="O67" s="25">
        <v>1345</v>
      </c>
      <c r="P67" s="25">
        <v>4659</v>
      </c>
      <c r="Q67" s="25">
        <v>5209</v>
      </c>
      <c r="R67" s="25">
        <v>55</v>
      </c>
      <c r="S67" s="25">
        <v>181</v>
      </c>
      <c r="T67" s="25">
        <v>975</v>
      </c>
      <c r="U67" s="25">
        <v>782</v>
      </c>
      <c r="V67" s="25">
        <v>1242</v>
      </c>
      <c r="W67" s="25">
        <v>722</v>
      </c>
      <c r="X67" s="25">
        <v>875</v>
      </c>
      <c r="Y67" s="25">
        <v>1439</v>
      </c>
      <c r="Z67" s="25">
        <v>1855</v>
      </c>
      <c r="AA67" s="25">
        <v>515</v>
      </c>
      <c r="AB67" s="25">
        <v>758</v>
      </c>
      <c r="AC67" s="25">
        <v>2288</v>
      </c>
      <c r="AD67" s="25">
        <v>2231</v>
      </c>
      <c r="AE67" s="25">
        <v>3626</v>
      </c>
      <c r="AF67" s="25">
        <v>5840</v>
      </c>
      <c r="AG67" s="25">
        <v>70</v>
      </c>
      <c r="AH67" s="25">
        <v>408</v>
      </c>
      <c r="AI67" s="25">
        <v>2070</v>
      </c>
      <c r="AJ67" s="25">
        <v>1148</v>
      </c>
      <c r="AK67" s="25">
        <v>2588</v>
      </c>
      <c r="AL67" s="25">
        <v>1524</v>
      </c>
      <c r="AM67" s="25">
        <v>1408</v>
      </c>
      <c r="AN67" s="25">
        <v>3312</v>
      </c>
      <c r="AO67" s="25">
        <v>3302</v>
      </c>
      <c r="AP67" s="25">
        <v>947</v>
      </c>
      <c r="AQ67" s="25">
        <v>1979</v>
      </c>
      <c r="AR67" s="25">
        <v>4147</v>
      </c>
      <c r="AS67" s="25">
        <v>3573</v>
      </c>
      <c r="AT67" s="25">
        <v>8278</v>
      </c>
      <c r="AU67" s="25">
        <v>11044</v>
      </c>
    </row>
    <row r="68" spans="1:47" x14ac:dyDescent="0.35">
      <c r="A68" s="23">
        <v>63</v>
      </c>
      <c r="B68" s="24" t="s">
        <v>72</v>
      </c>
      <c r="C68" s="25">
        <v>19</v>
      </c>
      <c r="D68" s="25">
        <v>192</v>
      </c>
      <c r="E68" s="25">
        <v>625</v>
      </c>
      <c r="F68" s="25">
        <v>249</v>
      </c>
      <c r="G68" s="25">
        <v>757</v>
      </c>
      <c r="H68" s="25">
        <v>525</v>
      </c>
      <c r="I68" s="25">
        <v>218</v>
      </c>
      <c r="J68" s="25">
        <v>926</v>
      </c>
      <c r="K68" s="25">
        <v>812</v>
      </c>
      <c r="L68" s="25">
        <v>151</v>
      </c>
      <c r="M68" s="25">
        <v>574</v>
      </c>
      <c r="N68" s="25">
        <v>995</v>
      </c>
      <c r="O68" s="25">
        <v>631</v>
      </c>
      <c r="P68" s="25">
        <v>2450</v>
      </c>
      <c r="Q68" s="25">
        <v>2960</v>
      </c>
      <c r="R68" s="25">
        <v>45</v>
      </c>
      <c r="S68" s="25">
        <v>131</v>
      </c>
      <c r="T68" s="25">
        <v>569</v>
      </c>
      <c r="U68" s="25">
        <v>502</v>
      </c>
      <c r="V68" s="25">
        <v>639</v>
      </c>
      <c r="W68" s="25">
        <v>461</v>
      </c>
      <c r="X68" s="25">
        <v>399</v>
      </c>
      <c r="Y68" s="25">
        <v>751</v>
      </c>
      <c r="Z68" s="25">
        <v>939</v>
      </c>
      <c r="AA68" s="25">
        <v>245</v>
      </c>
      <c r="AB68" s="25">
        <v>342</v>
      </c>
      <c r="AC68" s="25">
        <v>1310</v>
      </c>
      <c r="AD68" s="25">
        <v>1184</v>
      </c>
      <c r="AE68" s="25">
        <v>1864</v>
      </c>
      <c r="AF68" s="25">
        <v>3284</v>
      </c>
      <c r="AG68" s="25">
        <v>69</v>
      </c>
      <c r="AH68" s="25">
        <v>327</v>
      </c>
      <c r="AI68" s="25">
        <v>1194</v>
      </c>
      <c r="AJ68" s="25">
        <v>747</v>
      </c>
      <c r="AK68" s="25">
        <v>1399</v>
      </c>
      <c r="AL68" s="25">
        <v>992</v>
      </c>
      <c r="AM68" s="25">
        <v>611</v>
      </c>
      <c r="AN68" s="25">
        <v>1679</v>
      </c>
      <c r="AO68" s="25">
        <v>1755</v>
      </c>
      <c r="AP68" s="25">
        <v>393</v>
      </c>
      <c r="AQ68" s="25">
        <v>915</v>
      </c>
      <c r="AR68" s="25">
        <v>2310</v>
      </c>
      <c r="AS68" s="25">
        <v>1822</v>
      </c>
      <c r="AT68" s="25">
        <v>4316</v>
      </c>
      <c r="AU68" s="25">
        <v>6247</v>
      </c>
    </row>
    <row r="69" spans="1:47" x14ac:dyDescent="0.35">
      <c r="A69" s="23">
        <v>64</v>
      </c>
      <c r="B69" s="24" t="s">
        <v>28</v>
      </c>
      <c r="C69" s="25">
        <v>1162</v>
      </c>
      <c r="D69" s="25">
        <v>534</v>
      </c>
      <c r="E69" s="25">
        <v>3899</v>
      </c>
      <c r="F69" s="25">
        <v>11633</v>
      </c>
      <c r="G69" s="25">
        <v>3619</v>
      </c>
      <c r="H69" s="25">
        <v>2571</v>
      </c>
      <c r="I69" s="25">
        <v>5832</v>
      </c>
      <c r="J69" s="25">
        <v>2429</v>
      </c>
      <c r="K69" s="25">
        <v>2214</v>
      </c>
      <c r="L69" s="25">
        <v>3169</v>
      </c>
      <c r="M69" s="25">
        <v>1532</v>
      </c>
      <c r="N69" s="25">
        <v>2340</v>
      </c>
      <c r="O69" s="25">
        <v>21805</v>
      </c>
      <c r="P69" s="25">
        <v>8115</v>
      </c>
      <c r="Q69" s="25">
        <v>11030</v>
      </c>
      <c r="R69" s="25">
        <v>1735</v>
      </c>
      <c r="S69" s="25">
        <v>652</v>
      </c>
      <c r="T69" s="25">
        <v>4161</v>
      </c>
      <c r="U69" s="25">
        <v>13229</v>
      </c>
      <c r="V69" s="25">
        <v>3460</v>
      </c>
      <c r="W69" s="25">
        <v>1970</v>
      </c>
      <c r="X69" s="25">
        <v>5912</v>
      </c>
      <c r="Y69" s="25">
        <v>3085</v>
      </c>
      <c r="Z69" s="25">
        <v>2499</v>
      </c>
      <c r="AA69" s="25">
        <v>2675</v>
      </c>
      <c r="AB69" s="25">
        <v>1987</v>
      </c>
      <c r="AC69" s="25">
        <v>4251</v>
      </c>
      <c r="AD69" s="25">
        <v>23547</v>
      </c>
      <c r="AE69" s="25">
        <v>9192</v>
      </c>
      <c r="AF69" s="25">
        <v>12883</v>
      </c>
      <c r="AG69" s="25">
        <v>2903</v>
      </c>
      <c r="AH69" s="25">
        <v>1188</v>
      </c>
      <c r="AI69" s="25">
        <v>8057</v>
      </c>
      <c r="AJ69" s="25">
        <v>24859</v>
      </c>
      <c r="AK69" s="25">
        <v>7080</v>
      </c>
      <c r="AL69" s="25">
        <v>4542</v>
      </c>
      <c r="AM69" s="25">
        <v>11738</v>
      </c>
      <c r="AN69" s="25">
        <v>5516</v>
      </c>
      <c r="AO69" s="25">
        <v>4720</v>
      </c>
      <c r="AP69" s="25">
        <v>5845</v>
      </c>
      <c r="AQ69" s="25">
        <v>3528</v>
      </c>
      <c r="AR69" s="25">
        <v>6589</v>
      </c>
      <c r="AS69" s="25">
        <v>45355</v>
      </c>
      <c r="AT69" s="25">
        <v>17304</v>
      </c>
      <c r="AU69" s="25">
        <v>23909</v>
      </c>
    </row>
    <row r="70" spans="1:47" x14ac:dyDescent="0.35">
      <c r="A70" s="23">
        <v>65</v>
      </c>
      <c r="B70" s="24" t="s">
        <v>73</v>
      </c>
      <c r="C70" s="25">
        <v>6</v>
      </c>
      <c r="D70" s="25">
        <v>83</v>
      </c>
      <c r="E70" s="25">
        <v>348</v>
      </c>
      <c r="F70" s="25">
        <v>140</v>
      </c>
      <c r="G70" s="25">
        <v>450</v>
      </c>
      <c r="H70" s="25">
        <v>279</v>
      </c>
      <c r="I70" s="25">
        <v>157</v>
      </c>
      <c r="J70" s="25">
        <v>604</v>
      </c>
      <c r="K70" s="25">
        <v>598</v>
      </c>
      <c r="L70" s="25">
        <v>193</v>
      </c>
      <c r="M70" s="25">
        <v>517</v>
      </c>
      <c r="N70" s="25">
        <v>848</v>
      </c>
      <c r="O70" s="25">
        <v>489</v>
      </c>
      <c r="P70" s="25">
        <v>1655</v>
      </c>
      <c r="Q70" s="25">
        <v>2075</v>
      </c>
      <c r="R70" s="25">
        <v>18</v>
      </c>
      <c r="S70" s="25">
        <v>68</v>
      </c>
      <c r="T70" s="25">
        <v>278</v>
      </c>
      <c r="U70" s="25">
        <v>283</v>
      </c>
      <c r="V70" s="25">
        <v>456</v>
      </c>
      <c r="W70" s="25">
        <v>246</v>
      </c>
      <c r="X70" s="25">
        <v>265</v>
      </c>
      <c r="Y70" s="25">
        <v>548</v>
      </c>
      <c r="Z70" s="25">
        <v>689</v>
      </c>
      <c r="AA70" s="25">
        <v>202</v>
      </c>
      <c r="AB70" s="25">
        <v>330</v>
      </c>
      <c r="AC70" s="25">
        <v>918</v>
      </c>
      <c r="AD70" s="25">
        <v>778</v>
      </c>
      <c r="AE70" s="25">
        <v>1407</v>
      </c>
      <c r="AF70" s="25">
        <v>2133</v>
      </c>
      <c r="AG70" s="25">
        <v>31</v>
      </c>
      <c r="AH70" s="25">
        <v>158</v>
      </c>
      <c r="AI70" s="25">
        <v>624</v>
      </c>
      <c r="AJ70" s="25">
        <v>426</v>
      </c>
      <c r="AK70" s="25">
        <v>903</v>
      </c>
      <c r="AL70" s="25">
        <v>529</v>
      </c>
      <c r="AM70" s="25">
        <v>421</v>
      </c>
      <c r="AN70" s="25">
        <v>1153</v>
      </c>
      <c r="AO70" s="25">
        <v>1288</v>
      </c>
      <c r="AP70" s="25">
        <v>395</v>
      </c>
      <c r="AQ70" s="25">
        <v>846</v>
      </c>
      <c r="AR70" s="25">
        <v>1760</v>
      </c>
      <c r="AS70" s="25">
        <v>1266</v>
      </c>
      <c r="AT70" s="25">
        <v>3059</v>
      </c>
      <c r="AU70" s="25">
        <v>4207</v>
      </c>
    </row>
    <row r="71" spans="1:47" x14ac:dyDescent="0.35">
      <c r="A71" s="23">
        <v>66</v>
      </c>
      <c r="B71" s="24" t="s">
        <v>74</v>
      </c>
      <c r="C71" s="25">
        <v>96</v>
      </c>
      <c r="D71" s="25">
        <v>253</v>
      </c>
      <c r="E71" s="25">
        <v>1451</v>
      </c>
      <c r="F71" s="25">
        <v>1565</v>
      </c>
      <c r="G71" s="25">
        <v>1766</v>
      </c>
      <c r="H71" s="25">
        <v>706</v>
      </c>
      <c r="I71" s="25">
        <v>1392</v>
      </c>
      <c r="J71" s="25">
        <v>2099</v>
      </c>
      <c r="K71" s="25">
        <v>1119</v>
      </c>
      <c r="L71" s="25">
        <v>866</v>
      </c>
      <c r="M71" s="25">
        <v>1280</v>
      </c>
      <c r="N71" s="25">
        <v>1076</v>
      </c>
      <c r="O71" s="25">
        <v>3916</v>
      </c>
      <c r="P71" s="25">
        <v>5396</v>
      </c>
      <c r="Q71" s="25">
        <v>4352</v>
      </c>
      <c r="R71" s="25">
        <v>142</v>
      </c>
      <c r="S71" s="25">
        <v>178</v>
      </c>
      <c r="T71" s="25">
        <v>1297</v>
      </c>
      <c r="U71" s="25">
        <v>2326</v>
      </c>
      <c r="V71" s="25">
        <v>1463</v>
      </c>
      <c r="W71" s="25">
        <v>644</v>
      </c>
      <c r="X71" s="25">
        <v>1696</v>
      </c>
      <c r="Y71" s="25">
        <v>1788</v>
      </c>
      <c r="Z71" s="25">
        <v>1392</v>
      </c>
      <c r="AA71" s="25">
        <v>788</v>
      </c>
      <c r="AB71" s="25">
        <v>873</v>
      </c>
      <c r="AC71" s="25">
        <v>1662</v>
      </c>
      <c r="AD71" s="25">
        <v>4953</v>
      </c>
      <c r="AE71" s="25">
        <v>4309</v>
      </c>
      <c r="AF71" s="25">
        <v>4998</v>
      </c>
      <c r="AG71" s="25">
        <v>236</v>
      </c>
      <c r="AH71" s="25">
        <v>426</v>
      </c>
      <c r="AI71" s="25">
        <v>2753</v>
      </c>
      <c r="AJ71" s="25">
        <v>3895</v>
      </c>
      <c r="AK71" s="25">
        <v>3227</v>
      </c>
      <c r="AL71" s="25">
        <v>1354</v>
      </c>
      <c r="AM71" s="25">
        <v>3084</v>
      </c>
      <c r="AN71" s="25">
        <v>3887</v>
      </c>
      <c r="AO71" s="25">
        <v>2510</v>
      </c>
      <c r="AP71" s="25">
        <v>1652</v>
      </c>
      <c r="AQ71" s="25">
        <v>2157</v>
      </c>
      <c r="AR71" s="25">
        <v>2741</v>
      </c>
      <c r="AS71" s="25">
        <v>8871</v>
      </c>
      <c r="AT71" s="25">
        <v>9701</v>
      </c>
      <c r="AU71" s="25">
        <v>9353</v>
      </c>
    </row>
    <row r="72" spans="1:47" x14ac:dyDescent="0.35">
      <c r="A72" s="23">
        <v>67</v>
      </c>
      <c r="B72" s="24" t="s">
        <v>38</v>
      </c>
      <c r="C72" s="25">
        <v>22</v>
      </c>
      <c r="D72" s="25">
        <v>174</v>
      </c>
      <c r="E72" s="25">
        <v>884</v>
      </c>
      <c r="F72" s="25">
        <v>287</v>
      </c>
      <c r="G72" s="25">
        <v>1055</v>
      </c>
      <c r="H72" s="25">
        <v>1177</v>
      </c>
      <c r="I72" s="25">
        <v>147</v>
      </c>
      <c r="J72" s="25">
        <v>897</v>
      </c>
      <c r="K72" s="25">
        <v>1276</v>
      </c>
      <c r="L72" s="25">
        <v>85</v>
      </c>
      <c r="M72" s="25">
        <v>421</v>
      </c>
      <c r="N72" s="25">
        <v>1155</v>
      </c>
      <c r="O72" s="25">
        <v>544</v>
      </c>
      <c r="P72" s="25">
        <v>2547</v>
      </c>
      <c r="Q72" s="25">
        <v>4493</v>
      </c>
      <c r="R72" s="25">
        <v>66</v>
      </c>
      <c r="S72" s="25">
        <v>160</v>
      </c>
      <c r="T72" s="25">
        <v>736</v>
      </c>
      <c r="U72" s="25">
        <v>645</v>
      </c>
      <c r="V72" s="25">
        <v>880</v>
      </c>
      <c r="W72" s="25">
        <v>1025</v>
      </c>
      <c r="X72" s="25">
        <v>271</v>
      </c>
      <c r="Y72" s="25">
        <v>732</v>
      </c>
      <c r="Z72" s="25">
        <v>1268</v>
      </c>
      <c r="AA72" s="25">
        <v>136</v>
      </c>
      <c r="AB72" s="25">
        <v>314</v>
      </c>
      <c r="AC72" s="25">
        <v>1372</v>
      </c>
      <c r="AD72" s="25">
        <v>1113</v>
      </c>
      <c r="AE72" s="25">
        <v>2085</v>
      </c>
      <c r="AF72" s="25">
        <v>4400</v>
      </c>
      <c r="AG72" s="25">
        <v>83</v>
      </c>
      <c r="AH72" s="25">
        <v>338</v>
      </c>
      <c r="AI72" s="25">
        <v>1623</v>
      </c>
      <c r="AJ72" s="25">
        <v>931</v>
      </c>
      <c r="AK72" s="25">
        <v>1936</v>
      </c>
      <c r="AL72" s="25">
        <v>2203</v>
      </c>
      <c r="AM72" s="25">
        <v>418</v>
      </c>
      <c r="AN72" s="25">
        <v>1626</v>
      </c>
      <c r="AO72" s="25">
        <v>2550</v>
      </c>
      <c r="AP72" s="25">
        <v>221</v>
      </c>
      <c r="AQ72" s="25">
        <v>736</v>
      </c>
      <c r="AR72" s="25">
        <v>2524</v>
      </c>
      <c r="AS72" s="25">
        <v>1657</v>
      </c>
      <c r="AT72" s="25">
        <v>4630</v>
      </c>
      <c r="AU72" s="25">
        <v>8895</v>
      </c>
    </row>
    <row r="73" spans="1:47" x14ac:dyDescent="0.35">
      <c r="A73" s="23">
        <v>68</v>
      </c>
      <c r="B73" s="24" t="s">
        <v>75</v>
      </c>
      <c r="C73" s="25">
        <v>6</v>
      </c>
      <c r="D73" s="25">
        <v>39</v>
      </c>
      <c r="E73" s="25">
        <v>182</v>
      </c>
      <c r="F73" s="25">
        <v>73</v>
      </c>
      <c r="G73" s="25">
        <v>268</v>
      </c>
      <c r="H73" s="25">
        <v>146</v>
      </c>
      <c r="I73" s="25">
        <v>84</v>
      </c>
      <c r="J73" s="25">
        <v>452</v>
      </c>
      <c r="K73" s="25">
        <v>317</v>
      </c>
      <c r="L73" s="25">
        <v>60</v>
      </c>
      <c r="M73" s="25">
        <v>252</v>
      </c>
      <c r="N73" s="25">
        <v>462</v>
      </c>
      <c r="O73" s="25">
        <v>214</v>
      </c>
      <c r="P73" s="25">
        <v>1011</v>
      </c>
      <c r="Q73" s="25">
        <v>1111</v>
      </c>
      <c r="R73" s="25">
        <v>7</v>
      </c>
      <c r="S73" s="25">
        <v>45</v>
      </c>
      <c r="T73" s="25">
        <v>157</v>
      </c>
      <c r="U73" s="25">
        <v>148</v>
      </c>
      <c r="V73" s="25">
        <v>237</v>
      </c>
      <c r="W73" s="25">
        <v>126</v>
      </c>
      <c r="X73" s="25">
        <v>158</v>
      </c>
      <c r="Y73" s="25">
        <v>342</v>
      </c>
      <c r="Z73" s="25">
        <v>345</v>
      </c>
      <c r="AA73" s="25">
        <v>78</v>
      </c>
      <c r="AB73" s="25">
        <v>157</v>
      </c>
      <c r="AC73" s="25">
        <v>474</v>
      </c>
      <c r="AD73" s="25">
        <v>389</v>
      </c>
      <c r="AE73" s="25">
        <v>779</v>
      </c>
      <c r="AF73" s="25">
        <v>1108</v>
      </c>
      <c r="AG73" s="25">
        <v>12</v>
      </c>
      <c r="AH73" s="25">
        <v>77</v>
      </c>
      <c r="AI73" s="25">
        <v>346</v>
      </c>
      <c r="AJ73" s="25">
        <v>216</v>
      </c>
      <c r="AK73" s="25">
        <v>502</v>
      </c>
      <c r="AL73" s="25">
        <v>269</v>
      </c>
      <c r="AM73" s="25">
        <v>233</v>
      </c>
      <c r="AN73" s="25">
        <v>799</v>
      </c>
      <c r="AO73" s="25">
        <v>665</v>
      </c>
      <c r="AP73" s="25">
        <v>133</v>
      </c>
      <c r="AQ73" s="25">
        <v>409</v>
      </c>
      <c r="AR73" s="25">
        <v>939</v>
      </c>
      <c r="AS73" s="25">
        <v>602</v>
      </c>
      <c r="AT73" s="25">
        <v>1792</v>
      </c>
      <c r="AU73" s="25">
        <v>2216</v>
      </c>
    </row>
    <row r="74" spans="1:47" x14ac:dyDescent="0.35">
      <c r="A74" s="23">
        <v>69</v>
      </c>
      <c r="B74" s="24" t="s">
        <v>39</v>
      </c>
      <c r="C74" s="25">
        <v>31</v>
      </c>
      <c r="D74" s="25">
        <v>256</v>
      </c>
      <c r="E74" s="25">
        <v>1131</v>
      </c>
      <c r="F74" s="25">
        <v>545</v>
      </c>
      <c r="G74" s="25">
        <v>1421</v>
      </c>
      <c r="H74" s="25">
        <v>852</v>
      </c>
      <c r="I74" s="25">
        <v>430</v>
      </c>
      <c r="J74" s="25">
        <v>1713</v>
      </c>
      <c r="K74" s="25">
        <v>1360</v>
      </c>
      <c r="L74" s="25">
        <v>311</v>
      </c>
      <c r="M74" s="25">
        <v>1049</v>
      </c>
      <c r="N74" s="25">
        <v>1596</v>
      </c>
      <c r="O74" s="25">
        <v>1315</v>
      </c>
      <c r="P74" s="25">
        <v>4436</v>
      </c>
      <c r="Q74" s="25">
        <v>4941</v>
      </c>
      <c r="R74" s="25">
        <v>92</v>
      </c>
      <c r="S74" s="25">
        <v>242</v>
      </c>
      <c r="T74" s="25">
        <v>1061</v>
      </c>
      <c r="U74" s="25">
        <v>1016</v>
      </c>
      <c r="V74" s="25">
        <v>1367</v>
      </c>
      <c r="W74" s="25">
        <v>692</v>
      </c>
      <c r="X74" s="25">
        <v>758</v>
      </c>
      <c r="Y74" s="25">
        <v>1550</v>
      </c>
      <c r="Z74" s="25">
        <v>1573</v>
      </c>
      <c r="AA74" s="25">
        <v>363</v>
      </c>
      <c r="AB74" s="25">
        <v>640</v>
      </c>
      <c r="AC74" s="25">
        <v>2179</v>
      </c>
      <c r="AD74" s="25">
        <v>2233</v>
      </c>
      <c r="AE74" s="25">
        <v>3798</v>
      </c>
      <c r="AF74" s="25">
        <v>5507</v>
      </c>
      <c r="AG74" s="25">
        <v>119</v>
      </c>
      <c r="AH74" s="25">
        <v>496</v>
      </c>
      <c r="AI74" s="25">
        <v>2192</v>
      </c>
      <c r="AJ74" s="25">
        <v>1563</v>
      </c>
      <c r="AK74" s="25">
        <v>2787</v>
      </c>
      <c r="AL74" s="25">
        <v>1545</v>
      </c>
      <c r="AM74" s="25">
        <v>1186</v>
      </c>
      <c r="AN74" s="25">
        <v>3266</v>
      </c>
      <c r="AO74" s="25">
        <v>2931</v>
      </c>
      <c r="AP74" s="25">
        <v>671</v>
      </c>
      <c r="AQ74" s="25">
        <v>1688</v>
      </c>
      <c r="AR74" s="25">
        <v>3777</v>
      </c>
      <c r="AS74" s="25">
        <v>3547</v>
      </c>
      <c r="AT74" s="25">
        <v>8236</v>
      </c>
      <c r="AU74" s="25">
        <v>10449</v>
      </c>
    </row>
    <row r="75" spans="1:47" x14ac:dyDescent="0.35">
      <c r="A75" s="23">
        <v>70</v>
      </c>
      <c r="B75" s="24" t="s">
        <v>29</v>
      </c>
      <c r="C75" s="25">
        <v>62</v>
      </c>
      <c r="D75" s="25">
        <v>302</v>
      </c>
      <c r="E75" s="25">
        <v>1459</v>
      </c>
      <c r="F75" s="25">
        <v>821</v>
      </c>
      <c r="G75" s="25">
        <v>1890</v>
      </c>
      <c r="H75" s="25">
        <v>1223</v>
      </c>
      <c r="I75" s="25">
        <v>645</v>
      </c>
      <c r="J75" s="25">
        <v>1677</v>
      </c>
      <c r="K75" s="25">
        <v>1590</v>
      </c>
      <c r="L75" s="25">
        <v>352</v>
      </c>
      <c r="M75" s="25">
        <v>945</v>
      </c>
      <c r="N75" s="25">
        <v>1676</v>
      </c>
      <c r="O75" s="25">
        <v>1877</v>
      </c>
      <c r="P75" s="25">
        <v>4815</v>
      </c>
      <c r="Q75" s="25">
        <v>5946</v>
      </c>
      <c r="R75" s="25">
        <v>113</v>
      </c>
      <c r="S75" s="25">
        <v>356</v>
      </c>
      <c r="T75" s="25">
        <v>1382</v>
      </c>
      <c r="U75" s="25">
        <v>1485</v>
      </c>
      <c r="V75" s="25">
        <v>1693</v>
      </c>
      <c r="W75" s="25">
        <v>985</v>
      </c>
      <c r="X75" s="25">
        <v>932</v>
      </c>
      <c r="Y75" s="25">
        <v>1694</v>
      </c>
      <c r="Z75" s="25">
        <v>1884</v>
      </c>
      <c r="AA75" s="25">
        <v>442</v>
      </c>
      <c r="AB75" s="25">
        <v>677</v>
      </c>
      <c r="AC75" s="25">
        <v>2389</v>
      </c>
      <c r="AD75" s="25">
        <v>2970</v>
      </c>
      <c r="AE75" s="25">
        <v>4417</v>
      </c>
      <c r="AF75" s="25">
        <v>6637</v>
      </c>
      <c r="AG75" s="25">
        <v>175</v>
      </c>
      <c r="AH75" s="25">
        <v>660</v>
      </c>
      <c r="AI75" s="25">
        <v>2840</v>
      </c>
      <c r="AJ75" s="25">
        <v>2306</v>
      </c>
      <c r="AK75" s="25">
        <v>3587</v>
      </c>
      <c r="AL75" s="25">
        <v>2207</v>
      </c>
      <c r="AM75" s="25">
        <v>1578</v>
      </c>
      <c r="AN75" s="25">
        <v>3370</v>
      </c>
      <c r="AO75" s="25">
        <v>3473</v>
      </c>
      <c r="AP75" s="25">
        <v>790</v>
      </c>
      <c r="AQ75" s="25">
        <v>1619</v>
      </c>
      <c r="AR75" s="25">
        <v>4063</v>
      </c>
      <c r="AS75" s="25">
        <v>4847</v>
      </c>
      <c r="AT75" s="25">
        <v>9233</v>
      </c>
      <c r="AU75" s="25">
        <v>12587</v>
      </c>
    </row>
    <row r="76" spans="1:47" x14ac:dyDescent="0.35">
      <c r="A76" s="23">
        <v>71</v>
      </c>
      <c r="B76" s="24" t="s">
        <v>76</v>
      </c>
      <c r="C76" s="25">
        <v>89</v>
      </c>
      <c r="D76" s="25">
        <v>373</v>
      </c>
      <c r="E76" s="25">
        <v>1766</v>
      </c>
      <c r="F76" s="25">
        <v>717</v>
      </c>
      <c r="G76" s="25">
        <v>2276</v>
      </c>
      <c r="H76" s="25">
        <v>1836</v>
      </c>
      <c r="I76" s="25">
        <v>522</v>
      </c>
      <c r="J76" s="25">
        <v>2615</v>
      </c>
      <c r="K76" s="25">
        <v>2241</v>
      </c>
      <c r="L76" s="25">
        <v>311</v>
      </c>
      <c r="M76" s="25">
        <v>1706</v>
      </c>
      <c r="N76" s="25">
        <v>2508</v>
      </c>
      <c r="O76" s="25">
        <v>1633</v>
      </c>
      <c r="P76" s="25">
        <v>6961</v>
      </c>
      <c r="Q76" s="25">
        <v>8349</v>
      </c>
      <c r="R76" s="25">
        <v>152</v>
      </c>
      <c r="S76" s="25">
        <v>294</v>
      </c>
      <c r="T76" s="25">
        <v>1561</v>
      </c>
      <c r="U76" s="25">
        <v>1298</v>
      </c>
      <c r="V76" s="25">
        <v>1991</v>
      </c>
      <c r="W76" s="25">
        <v>1237</v>
      </c>
      <c r="X76" s="25">
        <v>877</v>
      </c>
      <c r="Y76" s="25">
        <v>2094</v>
      </c>
      <c r="Z76" s="25">
        <v>2754</v>
      </c>
      <c r="AA76" s="25">
        <v>487</v>
      </c>
      <c r="AB76" s="25">
        <v>894</v>
      </c>
      <c r="AC76" s="25">
        <v>3083</v>
      </c>
      <c r="AD76" s="25">
        <v>2816</v>
      </c>
      <c r="AE76" s="25">
        <v>5270</v>
      </c>
      <c r="AF76" s="25">
        <v>8632</v>
      </c>
      <c r="AG76" s="25">
        <v>238</v>
      </c>
      <c r="AH76" s="25">
        <v>667</v>
      </c>
      <c r="AI76" s="25">
        <v>3328</v>
      </c>
      <c r="AJ76" s="25">
        <v>2017</v>
      </c>
      <c r="AK76" s="25">
        <v>4265</v>
      </c>
      <c r="AL76" s="25">
        <v>3068</v>
      </c>
      <c r="AM76" s="25">
        <v>1402</v>
      </c>
      <c r="AN76" s="25">
        <v>4701</v>
      </c>
      <c r="AO76" s="25">
        <v>4996</v>
      </c>
      <c r="AP76" s="25">
        <v>800</v>
      </c>
      <c r="AQ76" s="25">
        <v>2597</v>
      </c>
      <c r="AR76" s="25">
        <v>5588</v>
      </c>
      <c r="AS76" s="25">
        <v>4453</v>
      </c>
      <c r="AT76" s="25">
        <v>12228</v>
      </c>
      <c r="AU76" s="25">
        <v>16984</v>
      </c>
    </row>
    <row r="77" spans="1:47" x14ac:dyDescent="0.35">
      <c r="A77" s="23">
        <v>72</v>
      </c>
      <c r="B77" s="24" t="s">
        <v>77</v>
      </c>
      <c r="C77" s="25">
        <v>9</v>
      </c>
      <c r="D77" s="25">
        <v>39</v>
      </c>
      <c r="E77" s="25">
        <v>109</v>
      </c>
      <c r="F77" s="25">
        <v>40</v>
      </c>
      <c r="G77" s="25">
        <v>182</v>
      </c>
      <c r="H77" s="25">
        <v>117</v>
      </c>
      <c r="I77" s="25">
        <v>29</v>
      </c>
      <c r="J77" s="25">
        <v>184</v>
      </c>
      <c r="K77" s="25">
        <v>310</v>
      </c>
      <c r="L77" s="25">
        <v>20</v>
      </c>
      <c r="M77" s="25">
        <v>115</v>
      </c>
      <c r="N77" s="25">
        <v>322</v>
      </c>
      <c r="O77" s="25">
        <v>86</v>
      </c>
      <c r="P77" s="25">
        <v>518</v>
      </c>
      <c r="Q77" s="25">
        <v>863</v>
      </c>
      <c r="R77" s="25">
        <v>6</v>
      </c>
      <c r="S77" s="25">
        <v>17</v>
      </c>
      <c r="T77" s="25">
        <v>95</v>
      </c>
      <c r="U77" s="25">
        <v>123</v>
      </c>
      <c r="V77" s="25">
        <v>133</v>
      </c>
      <c r="W77" s="25">
        <v>95</v>
      </c>
      <c r="X77" s="25">
        <v>81</v>
      </c>
      <c r="Y77" s="25">
        <v>189</v>
      </c>
      <c r="Z77" s="25">
        <v>250</v>
      </c>
      <c r="AA77" s="25">
        <v>35</v>
      </c>
      <c r="AB77" s="25">
        <v>91</v>
      </c>
      <c r="AC77" s="25">
        <v>314</v>
      </c>
      <c r="AD77" s="25">
        <v>249</v>
      </c>
      <c r="AE77" s="25">
        <v>422</v>
      </c>
      <c r="AF77" s="25">
        <v>757</v>
      </c>
      <c r="AG77" s="25">
        <v>12</v>
      </c>
      <c r="AH77" s="25">
        <v>51</v>
      </c>
      <c r="AI77" s="25">
        <v>205</v>
      </c>
      <c r="AJ77" s="25">
        <v>165</v>
      </c>
      <c r="AK77" s="25">
        <v>318</v>
      </c>
      <c r="AL77" s="25">
        <v>210</v>
      </c>
      <c r="AM77" s="25">
        <v>110</v>
      </c>
      <c r="AN77" s="25">
        <v>374</v>
      </c>
      <c r="AO77" s="25">
        <v>565</v>
      </c>
      <c r="AP77" s="25">
        <v>53</v>
      </c>
      <c r="AQ77" s="25">
        <v>200</v>
      </c>
      <c r="AR77" s="25">
        <v>637</v>
      </c>
      <c r="AS77" s="25">
        <v>337</v>
      </c>
      <c r="AT77" s="25">
        <v>941</v>
      </c>
      <c r="AU77" s="25">
        <v>1616</v>
      </c>
    </row>
    <row r="78" spans="1:47" x14ac:dyDescent="0.35">
      <c r="A78" s="23">
        <v>73</v>
      </c>
      <c r="B78" s="24" t="s">
        <v>30</v>
      </c>
      <c r="C78" s="25">
        <v>1458</v>
      </c>
      <c r="D78" s="25">
        <v>1421</v>
      </c>
      <c r="E78" s="25">
        <v>8377</v>
      </c>
      <c r="F78" s="25">
        <v>12965</v>
      </c>
      <c r="G78" s="25">
        <v>5052</v>
      </c>
      <c r="H78" s="25">
        <v>3835</v>
      </c>
      <c r="I78" s="25">
        <v>7973</v>
      </c>
      <c r="J78" s="25">
        <v>6034</v>
      </c>
      <c r="K78" s="25">
        <v>4811</v>
      </c>
      <c r="L78" s="25">
        <v>3434</v>
      </c>
      <c r="M78" s="25">
        <v>3834</v>
      </c>
      <c r="N78" s="25">
        <v>5132</v>
      </c>
      <c r="O78" s="25">
        <v>25833</v>
      </c>
      <c r="P78" s="25">
        <v>16340</v>
      </c>
      <c r="Q78" s="25">
        <v>22155</v>
      </c>
      <c r="R78" s="25">
        <v>1841</v>
      </c>
      <c r="S78" s="25">
        <v>1096</v>
      </c>
      <c r="T78" s="25">
        <v>7518</v>
      </c>
      <c r="U78" s="25">
        <v>15075</v>
      </c>
      <c r="V78" s="25">
        <v>4677</v>
      </c>
      <c r="W78" s="25">
        <v>2861</v>
      </c>
      <c r="X78" s="25">
        <v>8379</v>
      </c>
      <c r="Y78" s="25">
        <v>6203</v>
      </c>
      <c r="Z78" s="25">
        <v>6220</v>
      </c>
      <c r="AA78" s="25">
        <v>2860</v>
      </c>
      <c r="AB78" s="25">
        <v>3246</v>
      </c>
      <c r="AC78" s="25">
        <v>9546</v>
      </c>
      <c r="AD78" s="25">
        <v>28156</v>
      </c>
      <c r="AE78" s="25">
        <v>15214</v>
      </c>
      <c r="AF78" s="25">
        <v>26141</v>
      </c>
      <c r="AG78" s="25">
        <v>3295</v>
      </c>
      <c r="AH78" s="25">
        <v>2521</v>
      </c>
      <c r="AI78" s="25">
        <v>15894</v>
      </c>
      <c r="AJ78" s="25">
        <v>28045</v>
      </c>
      <c r="AK78" s="25">
        <v>9726</v>
      </c>
      <c r="AL78" s="25">
        <v>6694</v>
      </c>
      <c r="AM78" s="25">
        <v>16353</v>
      </c>
      <c r="AN78" s="25">
        <v>12231</v>
      </c>
      <c r="AO78" s="25">
        <v>11028</v>
      </c>
      <c r="AP78" s="25">
        <v>6298</v>
      </c>
      <c r="AQ78" s="25">
        <v>7076</v>
      </c>
      <c r="AR78" s="25">
        <v>14679</v>
      </c>
      <c r="AS78" s="25">
        <v>53994</v>
      </c>
      <c r="AT78" s="25">
        <v>31556</v>
      </c>
      <c r="AU78" s="25">
        <v>48296</v>
      </c>
    </row>
    <row r="79" spans="1:47" x14ac:dyDescent="0.35">
      <c r="A79" s="23">
        <v>74</v>
      </c>
      <c r="B79" s="24" t="s">
        <v>31</v>
      </c>
      <c r="C79" s="25">
        <v>1023</v>
      </c>
      <c r="D79" s="25">
        <v>2204</v>
      </c>
      <c r="E79" s="25">
        <v>10196</v>
      </c>
      <c r="F79" s="25">
        <v>11466</v>
      </c>
      <c r="G79" s="25">
        <v>12839</v>
      </c>
      <c r="H79" s="25">
        <v>9783</v>
      </c>
      <c r="I79" s="25">
        <v>3885</v>
      </c>
      <c r="J79" s="25">
        <v>8496</v>
      </c>
      <c r="K79" s="25">
        <v>10622</v>
      </c>
      <c r="L79" s="25">
        <v>1089</v>
      </c>
      <c r="M79" s="25">
        <v>3375</v>
      </c>
      <c r="N79" s="25">
        <v>7773</v>
      </c>
      <c r="O79" s="25">
        <v>17463</v>
      </c>
      <c r="P79" s="25">
        <v>26912</v>
      </c>
      <c r="Q79" s="25">
        <v>38368</v>
      </c>
      <c r="R79" s="25">
        <v>1537</v>
      </c>
      <c r="S79" s="25">
        <v>1791</v>
      </c>
      <c r="T79" s="25">
        <v>9151</v>
      </c>
      <c r="U79" s="25">
        <v>14644</v>
      </c>
      <c r="V79" s="25">
        <v>11735</v>
      </c>
      <c r="W79" s="25">
        <v>8274</v>
      </c>
      <c r="X79" s="25">
        <v>4014</v>
      </c>
      <c r="Y79" s="25">
        <v>7396</v>
      </c>
      <c r="Z79" s="25">
        <v>13079</v>
      </c>
      <c r="AA79" s="25">
        <v>949</v>
      </c>
      <c r="AB79" s="25">
        <v>1582</v>
      </c>
      <c r="AC79" s="25">
        <v>11559</v>
      </c>
      <c r="AD79" s="25">
        <v>21146</v>
      </c>
      <c r="AE79" s="25">
        <v>22506</v>
      </c>
      <c r="AF79" s="25">
        <v>42067</v>
      </c>
      <c r="AG79" s="25">
        <v>2559</v>
      </c>
      <c r="AH79" s="25">
        <v>3997</v>
      </c>
      <c r="AI79" s="25">
        <v>19343</v>
      </c>
      <c r="AJ79" s="25">
        <v>26118</v>
      </c>
      <c r="AK79" s="25">
        <v>24574</v>
      </c>
      <c r="AL79" s="25">
        <v>18058</v>
      </c>
      <c r="AM79" s="25">
        <v>7905</v>
      </c>
      <c r="AN79" s="25">
        <v>15895</v>
      </c>
      <c r="AO79" s="25">
        <v>23706</v>
      </c>
      <c r="AP79" s="25">
        <v>2038</v>
      </c>
      <c r="AQ79" s="25">
        <v>4956</v>
      </c>
      <c r="AR79" s="25">
        <v>19328</v>
      </c>
      <c r="AS79" s="25">
        <v>38614</v>
      </c>
      <c r="AT79" s="25">
        <v>49423</v>
      </c>
      <c r="AU79" s="25">
        <v>80435</v>
      </c>
    </row>
    <row r="80" spans="1:47" x14ac:dyDescent="0.35">
      <c r="A80" s="23">
        <v>75</v>
      </c>
      <c r="B80" s="24" t="s">
        <v>40</v>
      </c>
      <c r="C80" s="25">
        <v>45</v>
      </c>
      <c r="D80" s="25">
        <v>531</v>
      </c>
      <c r="E80" s="25">
        <v>2086</v>
      </c>
      <c r="F80" s="25">
        <v>812</v>
      </c>
      <c r="G80" s="25">
        <v>2705</v>
      </c>
      <c r="H80" s="25">
        <v>1572</v>
      </c>
      <c r="I80" s="25">
        <v>576</v>
      </c>
      <c r="J80" s="25">
        <v>2226</v>
      </c>
      <c r="K80" s="25">
        <v>1794</v>
      </c>
      <c r="L80" s="25">
        <v>303</v>
      </c>
      <c r="M80" s="25">
        <v>1192</v>
      </c>
      <c r="N80" s="25">
        <v>1623</v>
      </c>
      <c r="O80" s="25">
        <v>1741</v>
      </c>
      <c r="P80" s="25">
        <v>6655</v>
      </c>
      <c r="Q80" s="25">
        <v>7075</v>
      </c>
      <c r="R80" s="25">
        <v>97</v>
      </c>
      <c r="S80" s="25">
        <v>525</v>
      </c>
      <c r="T80" s="25">
        <v>1734</v>
      </c>
      <c r="U80" s="25">
        <v>1573</v>
      </c>
      <c r="V80" s="25">
        <v>2523</v>
      </c>
      <c r="W80" s="25">
        <v>1393</v>
      </c>
      <c r="X80" s="25">
        <v>885</v>
      </c>
      <c r="Y80" s="25">
        <v>2022</v>
      </c>
      <c r="Z80" s="25">
        <v>2118</v>
      </c>
      <c r="AA80" s="25">
        <v>326</v>
      </c>
      <c r="AB80" s="25">
        <v>711</v>
      </c>
      <c r="AC80" s="25">
        <v>2517</v>
      </c>
      <c r="AD80" s="25">
        <v>2876</v>
      </c>
      <c r="AE80" s="25">
        <v>5774</v>
      </c>
      <c r="AF80" s="25">
        <v>7767</v>
      </c>
      <c r="AG80" s="25">
        <v>144</v>
      </c>
      <c r="AH80" s="25">
        <v>1055</v>
      </c>
      <c r="AI80" s="25">
        <v>3820</v>
      </c>
      <c r="AJ80" s="25">
        <v>2385</v>
      </c>
      <c r="AK80" s="25">
        <v>5225</v>
      </c>
      <c r="AL80" s="25">
        <v>2964</v>
      </c>
      <c r="AM80" s="25">
        <v>1460</v>
      </c>
      <c r="AN80" s="25">
        <v>4244</v>
      </c>
      <c r="AO80" s="25">
        <v>3915</v>
      </c>
      <c r="AP80" s="25">
        <v>628</v>
      </c>
      <c r="AQ80" s="25">
        <v>1902</v>
      </c>
      <c r="AR80" s="25">
        <v>4139</v>
      </c>
      <c r="AS80" s="25">
        <v>4617</v>
      </c>
      <c r="AT80" s="25">
        <v>12435</v>
      </c>
      <c r="AU80" s="25">
        <v>14843</v>
      </c>
    </row>
    <row r="81" spans="1:47" x14ac:dyDescent="0.35">
      <c r="A81" s="23">
        <v>76</v>
      </c>
      <c r="B81" s="24" t="s">
        <v>32</v>
      </c>
      <c r="C81" s="25">
        <v>1348</v>
      </c>
      <c r="D81" s="25">
        <v>2726</v>
      </c>
      <c r="E81" s="25">
        <v>12635</v>
      </c>
      <c r="F81" s="25">
        <v>22779</v>
      </c>
      <c r="G81" s="25">
        <v>14941</v>
      </c>
      <c r="H81" s="25">
        <v>12125</v>
      </c>
      <c r="I81" s="25">
        <v>6293</v>
      </c>
      <c r="J81" s="25">
        <v>9056</v>
      </c>
      <c r="K81" s="25">
        <v>9511</v>
      </c>
      <c r="L81" s="25">
        <v>1359</v>
      </c>
      <c r="M81" s="25">
        <v>3079</v>
      </c>
      <c r="N81" s="25">
        <v>4976</v>
      </c>
      <c r="O81" s="25">
        <v>31778</v>
      </c>
      <c r="P81" s="25">
        <v>29801</v>
      </c>
      <c r="Q81" s="25">
        <v>39247</v>
      </c>
      <c r="R81" s="25">
        <v>1602</v>
      </c>
      <c r="S81" s="25">
        <v>2059</v>
      </c>
      <c r="T81" s="25">
        <v>11122</v>
      </c>
      <c r="U81" s="25">
        <v>25695</v>
      </c>
      <c r="V81" s="25">
        <v>14049</v>
      </c>
      <c r="W81" s="25">
        <v>10370</v>
      </c>
      <c r="X81" s="25">
        <v>5605</v>
      </c>
      <c r="Y81" s="25">
        <v>7719</v>
      </c>
      <c r="Z81" s="25">
        <v>11698</v>
      </c>
      <c r="AA81" s="25">
        <v>1137</v>
      </c>
      <c r="AB81" s="25">
        <v>1515</v>
      </c>
      <c r="AC81" s="25">
        <v>7828</v>
      </c>
      <c r="AD81" s="25">
        <v>34040</v>
      </c>
      <c r="AE81" s="25">
        <v>25343</v>
      </c>
      <c r="AF81" s="25">
        <v>41028</v>
      </c>
      <c r="AG81" s="25">
        <v>2952</v>
      </c>
      <c r="AH81" s="25">
        <v>4788</v>
      </c>
      <c r="AI81" s="25">
        <v>23758</v>
      </c>
      <c r="AJ81" s="25">
        <v>48478</v>
      </c>
      <c r="AK81" s="25">
        <v>28984</v>
      </c>
      <c r="AL81" s="25">
        <v>22495</v>
      </c>
      <c r="AM81" s="25">
        <v>11901</v>
      </c>
      <c r="AN81" s="25">
        <v>16775</v>
      </c>
      <c r="AO81" s="25">
        <v>21211</v>
      </c>
      <c r="AP81" s="25">
        <v>2490</v>
      </c>
      <c r="AQ81" s="25">
        <v>4599</v>
      </c>
      <c r="AR81" s="25">
        <v>12806</v>
      </c>
      <c r="AS81" s="25">
        <v>65824</v>
      </c>
      <c r="AT81" s="25">
        <v>55146</v>
      </c>
      <c r="AU81" s="25">
        <v>80267</v>
      </c>
    </row>
    <row r="82" spans="1:47" x14ac:dyDescent="0.35">
      <c r="A82" s="23">
        <v>77</v>
      </c>
      <c r="B82" s="24" t="s">
        <v>33</v>
      </c>
      <c r="C82" s="25">
        <v>1039</v>
      </c>
      <c r="D82" s="25">
        <v>485</v>
      </c>
      <c r="E82" s="25">
        <v>2303</v>
      </c>
      <c r="F82" s="25">
        <v>12583</v>
      </c>
      <c r="G82" s="25">
        <v>4107</v>
      </c>
      <c r="H82" s="25">
        <v>2996</v>
      </c>
      <c r="I82" s="25">
        <v>4214</v>
      </c>
      <c r="J82" s="25">
        <v>2209</v>
      </c>
      <c r="K82" s="25">
        <v>2264</v>
      </c>
      <c r="L82" s="25">
        <v>1792</v>
      </c>
      <c r="M82" s="25">
        <v>912</v>
      </c>
      <c r="N82" s="25">
        <v>1655</v>
      </c>
      <c r="O82" s="25">
        <v>19623</v>
      </c>
      <c r="P82" s="25">
        <v>7716</v>
      </c>
      <c r="Q82" s="25">
        <v>9222</v>
      </c>
      <c r="R82" s="25">
        <v>1552</v>
      </c>
      <c r="S82" s="25">
        <v>500</v>
      </c>
      <c r="T82" s="25">
        <v>2705</v>
      </c>
      <c r="U82" s="25">
        <v>14116</v>
      </c>
      <c r="V82" s="25">
        <v>3773</v>
      </c>
      <c r="W82" s="25">
        <v>2134</v>
      </c>
      <c r="X82" s="25">
        <v>4250</v>
      </c>
      <c r="Y82" s="25">
        <v>2215</v>
      </c>
      <c r="Z82" s="25">
        <v>2163</v>
      </c>
      <c r="AA82" s="25">
        <v>1724</v>
      </c>
      <c r="AB82" s="25">
        <v>1024</v>
      </c>
      <c r="AC82" s="25">
        <v>2567</v>
      </c>
      <c r="AD82" s="25">
        <v>21641</v>
      </c>
      <c r="AE82" s="25">
        <v>7515</v>
      </c>
      <c r="AF82" s="25">
        <v>9576</v>
      </c>
      <c r="AG82" s="25">
        <v>2587</v>
      </c>
      <c r="AH82" s="25">
        <v>986</v>
      </c>
      <c r="AI82" s="25">
        <v>5012</v>
      </c>
      <c r="AJ82" s="25">
        <v>26701</v>
      </c>
      <c r="AK82" s="25">
        <v>7880</v>
      </c>
      <c r="AL82" s="25">
        <v>5132</v>
      </c>
      <c r="AM82" s="25">
        <v>8464</v>
      </c>
      <c r="AN82" s="25">
        <v>4430</v>
      </c>
      <c r="AO82" s="25">
        <v>4432</v>
      </c>
      <c r="AP82" s="25">
        <v>3513</v>
      </c>
      <c r="AQ82" s="25">
        <v>1937</v>
      </c>
      <c r="AR82" s="25">
        <v>4227</v>
      </c>
      <c r="AS82" s="25">
        <v>41266</v>
      </c>
      <c r="AT82" s="25">
        <v>15232</v>
      </c>
      <c r="AU82" s="25">
        <v>18794</v>
      </c>
    </row>
    <row r="83" spans="1:47" x14ac:dyDescent="0.35">
      <c r="A83" s="23">
        <v>78</v>
      </c>
      <c r="B83" s="24" t="s">
        <v>78</v>
      </c>
      <c r="C83" s="25">
        <v>322</v>
      </c>
      <c r="D83" s="25">
        <v>1582</v>
      </c>
      <c r="E83" s="25">
        <v>7056</v>
      </c>
      <c r="F83" s="25">
        <v>4160</v>
      </c>
      <c r="G83" s="25">
        <v>9480</v>
      </c>
      <c r="H83" s="25">
        <v>4744</v>
      </c>
      <c r="I83" s="25">
        <v>3281</v>
      </c>
      <c r="J83" s="25">
        <v>9330</v>
      </c>
      <c r="K83" s="25">
        <v>6598</v>
      </c>
      <c r="L83" s="25">
        <v>1812</v>
      </c>
      <c r="M83" s="25">
        <v>4905</v>
      </c>
      <c r="N83" s="25">
        <v>5198</v>
      </c>
      <c r="O83" s="25">
        <v>9576</v>
      </c>
      <c r="P83" s="25">
        <v>25297</v>
      </c>
      <c r="Q83" s="25">
        <v>23599</v>
      </c>
      <c r="R83" s="25">
        <v>604</v>
      </c>
      <c r="S83" s="25">
        <v>1363</v>
      </c>
      <c r="T83" s="25">
        <v>6373</v>
      </c>
      <c r="U83" s="25">
        <v>6999</v>
      </c>
      <c r="V83" s="25">
        <v>7831</v>
      </c>
      <c r="W83" s="25">
        <v>4354</v>
      </c>
      <c r="X83" s="25">
        <v>4514</v>
      </c>
      <c r="Y83" s="25">
        <v>7796</v>
      </c>
      <c r="Z83" s="25">
        <v>7920</v>
      </c>
      <c r="AA83" s="25">
        <v>1808</v>
      </c>
      <c r="AB83" s="25">
        <v>2890</v>
      </c>
      <c r="AC83" s="25">
        <v>8274</v>
      </c>
      <c r="AD83" s="25">
        <v>13927</v>
      </c>
      <c r="AE83" s="25">
        <v>19885</v>
      </c>
      <c r="AF83" s="25">
        <v>26924</v>
      </c>
      <c r="AG83" s="25">
        <v>930</v>
      </c>
      <c r="AH83" s="25">
        <v>2944</v>
      </c>
      <c r="AI83" s="25">
        <v>13430</v>
      </c>
      <c r="AJ83" s="25">
        <v>11159</v>
      </c>
      <c r="AK83" s="25">
        <v>17316</v>
      </c>
      <c r="AL83" s="25">
        <v>9095</v>
      </c>
      <c r="AM83" s="25">
        <v>7796</v>
      </c>
      <c r="AN83" s="25">
        <v>17127</v>
      </c>
      <c r="AO83" s="25">
        <v>14522</v>
      </c>
      <c r="AP83" s="25">
        <v>3617</v>
      </c>
      <c r="AQ83" s="25">
        <v>7803</v>
      </c>
      <c r="AR83" s="25">
        <v>13471</v>
      </c>
      <c r="AS83" s="25">
        <v>23506</v>
      </c>
      <c r="AT83" s="25">
        <v>45180</v>
      </c>
      <c r="AU83" s="25">
        <v>50523</v>
      </c>
    </row>
    <row r="84" spans="1:47" x14ac:dyDescent="0.35">
      <c r="A84" s="23">
        <v>79</v>
      </c>
      <c r="B84" s="24" t="s">
        <v>79</v>
      </c>
      <c r="C84" s="25">
        <v>3</v>
      </c>
      <c r="D84" s="25">
        <v>51</v>
      </c>
      <c r="E84" s="25">
        <v>235</v>
      </c>
      <c r="F84" s="25">
        <v>64</v>
      </c>
      <c r="G84" s="25">
        <v>247</v>
      </c>
      <c r="H84" s="25">
        <v>216</v>
      </c>
      <c r="I84" s="25">
        <v>53</v>
      </c>
      <c r="J84" s="25">
        <v>376</v>
      </c>
      <c r="K84" s="25">
        <v>428</v>
      </c>
      <c r="L84" s="25">
        <v>28</v>
      </c>
      <c r="M84" s="25">
        <v>201</v>
      </c>
      <c r="N84" s="25">
        <v>529</v>
      </c>
      <c r="O84" s="25">
        <v>146</v>
      </c>
      <c r="P84" s="25">
        <v>878</v>
      </c>
      <c r="Q84" s="25">
        <v>1406</v>
      </c>
      <c r="R84" s="25">
        <v>5</v>
      </c>
      <c r="S84" s="25">
        <v>34</v>
      </c>
      <c r="T84" s="25">
        <v>188</v>
      </c>
      <c r="U84" s="25">
        <v>141</v>
      </c>
      <c r="V84" s="25">
        <v>236</v>
      </c>
      <c r="W84" s="25">
        <v>168</v>
      </c>
      <c r="X84" s="25">
        <v>110</v>
      </c>
      <c r="Y84" s="25">
        <v>307</v>
      </c>
      <c r="Z84" s="25">
        <v>422</v>
      </c>
      <c r="AA84" s="25">
        <v>62</v>
      </c>
      <c r="AB84" s="25">
        <v>148</v>
      </c>
      <c r="AC84" s="25">
        <v>552</v>
      </c>
      <c r="AD84" s="25">
        <v>310</v>
      </c>
      <c r="AE84" s="25">
        <v>729</v>
      </c>
      <c r="AF84" s="25">
        <v>1331</v>
      </c>
      <c r="AG84" s="25">
        <v>11</v>
      </c>
      <c r="AH84" s="25">
        <v>82</v>
      </c>
      <c r="AI84" s="25">
        <v>421</v>
      </c>
      <c r="AJ84" s="25">
        <v>196</v>
      </c>
      <c r="AK84" s="25">
        <v>486</v>
      </c>
      <c r="AL84" s="25">
        <v>382</v>
      </c>
      <c r="AM84" s="25">
        <v>158</v>
      </c>
      <c r="AN84" s="25">
        <v>685</v>
      </c>
      <c r="AO84" s="25">
        <v>850</v>
      </c>
      <c r="AP84" s="25">
        <v>91</v>
      </c>
      <c r="AQ84" s="25">
        <v>351</v>
      </c>
      <c r="AR84" s="25">
        <v>1078</v>
      </c>
      <c r="AS84" s="25">
        <v>462</v>
      </c>
      <c r="AT84" s="25">
        <v>1606</v>
      </c>
      <c r="AU84" s="25">
        <v>2735</v>
      </c>
    </row>
    <row r="85" spans="1:47" x14ac:dyDescent="0.35">
      <c r="A85" s="23">
        <v>82</v>
      </c>
      <c r="B85" s="24" t="s">
        <v>80</v>
      </c>
      <c r="C85" s="25">
        <v>34316</v>
      </c>
      <c r="D85" s="25">
        <v>53675</v>
      </c>
      <c r="E85" s="25">
        <v>283432</v>
      </c>
      <c r="F85" s="25">
        <v>344401</v>
      </c>
      <c r="G85" s="25">
        <v>302444</v>
      </c>
      <c r="H85" s="25">
        <v>222071</v>
      </c>
      <c r="I85" s="25">
        <v>181821</v>
      </c>
      <c r="J85" s="25">
        <v>271520</v>
      </c>
      <c r="K85" s="25">
        <v>258276</v>
      </c>
      <c r="L85" s="25">
        <v>77764</v>
      </c>
      <c r="M85" s="25">
        <v>148777</v>
      </c>
      <c r="N85" s="25">
        <v>224944</v>
      </c>
      <c r="O85" s="25">
        <v>638305</v>
      </c>
      <c r="P85" s="25">
        <v>776414</v>
      </c>
      <c r="Q85" s="25">
        <v>988723</v>
      </c>
      <c r="R85" s="25">
        <v>47322</v>
      </c>
      <c r="S85" s="25">
        <v>47551</v>
      </c>
      <c r="T85" s="25">
        <v>258423</v>
      </c>
      <c r="U85" s="25">
        <v>437223</v>
      </c>
      <c r="V85" s="25">
        <v>273868</v>
      </c>
      <c r="W85" s="25">
        <v>185180</v>
      </c>
      <c r="X85" s="25">
        <v>207328</v>
      </c>
      <c r="Y85" s="25">
        <v>244694</v>
      </c>
      <c r="Z85" s="25">
        <v>305998</v>
      </c>
      <c r="AA85" s="25">
        <v>72705</v>
      </c>
      <c r="AB85" s="25">
        <v>94391</v>
      </c>
      <c r="AC85" s="25">
        <v>344626</v>
      </c>
      <c r="AD85" s="25">
        <v>764582</v>
      </c>
      <c r="AE85" s="25">
        <v>660507</v>
      </c>
      <c r="AF85" s="25">
        <v>1094223</v>
      </c>
      <c r="AG85" s="25">
        <v>81642</v>
      </c>
      <c r="AH85" s="25">
        <v>101221</v>
      </c>
      <c r="AI85" s="25">
        <v>541854</v>
      </c>
      <c r="AJ85" s="25">
        <v>781620</v>
      </c>
      <c r="AK85" s="25">
        <v>576311</v>
      </c>
      <c r="AL85" s="25">
        <v>407251</v>
      </c>
      <c r="AM85" s="25">
        <v>389154</v>
      </c>
      <c r="AN85" s="25">
        <v>516212</v>
      </c>
      <c r="AO85" s="25">
        <v>564268</v>
      </c>
      <c r="AP85" s="25">
        <v>150475</v>
      </c>
      <c r="AQ85" s="25">
        <v>243169</v>
      </c>
      <c r="AR85" s="25">
        <v>569569</v>
      </c>
      <c r="AS85" s="25">
        <v>1402885</v>
      </c>
      <c r="AT85" s="25">
        <v>1436922</v>
      </c>
      <c r="AU85" s="25">
        <v>2082943</v>
      </c>
    </row>
    <row r="86" spans="1:47" x14ac:dyDescent="0.35">
      <c r="A86" s="26"/>
    </row>
    <row r="88" spans="1:47" x14ac:dyDescent="0.35">
      <c r="A88" s="26"/>
      <c r="B88" s="27"/>
    </row>
    <row r="90" spans="1:47" x14ac:dyDescent="0.35">
      <c r="B90" s="14"/>
    </row>
    <row r="91" spans="1:47" x14ac:dyDescent="0.35">
      <c r="A91" s="16">
        <v>1</v>
      </c>
      <c r="B91" s="17">
        <v>2</v>
      </c>
      <c r="C91" s="17">
        <v>3</v>
      </c>
      <c r="D91" s="17">
        <v>4</v>
      </c>
      <c r="E91" s="17">
        <v>5</v>
      </c>
      <c r="F91" s="18">
        <v>6</v>
      </c>
      <c r="G91" s="17">
        <v>7</v>
      </c>
      <c r="H91" s="17">
        <v>8</v>
      </c>
      <c r="I91" s="17">
        <v>9</v>
      </c>
      <c r="J91" s="17">
        <v>10</v>
      </c>
      <c r="K91" s="18">
        <v>11</v>
      </c>
      <c r="L91" s="17">
        <v>12</v>
      </c>
      <c r="M91" s="17">
        <v>13</v>
      </c>
      <c r="N91" s="17">
        <v>14</v>
      </c>
      <c r="O91" s="17">
        <v>15</v>
      </c>
      <c r="P91" s="18">
        <v>16</v>
      </c>
      <c r="Q91" s="17">
        <v>17</v>
      </c>
      <c r="R91" s="17">
        <v>18</v>
      </c>
      <c r="S91" s="17">
        <v>19</v>
      </c>
      <c r="T91" s="17">
        <v>20</v>
      </c>
      <c r="U91" s="18">
        <v>21</v>
      </c>
      <c r="V91" s="17">
        <v>22</v>
      </c>
      <c r="W91" s="17">
        <v>23</v>
      </c>
      <c r="X91" s="17">
        <v>24</v>
      </c>
      <c r="Y91" s="17">
        <v>25</v>
      </c>
      <c r="Z91" s="18">
        <v>26</v>
      </c>
      <c r="AA91" s="17">
        <v>27</v>
      </c>
      <c r="AB91" s="17">
        <v>28</v>
      </c>
      <c r="AC91" s="17">
        <v>29</v>
      </c>
      <c r="AD91" s="17">
        <v>30</v>
      </c>
      <c r="AE91" s="18">
        <v>31</v>
      </c>
      <c r="AF91" s="17">
        <v>32</v>
      </c>
      <c r="AG91" s="17">
        <v>33</v>
      </c>
      <c r="AH91" s="17">
        <v>34</v>
      </c>
      <c r="AI91" s="17">
        <v>35</v>
      </c>
      <c r="AJ91" s="18">
        <v>36</v>
      </c>
      <c r="AK91" s="17">
        <v>37</v>
      </c>
      <c r="AL91" s="17">
        <v>38</v>
      </c>
      <c r="AM91" s="17">
        <v>39</v>
      </c>
      <c r="AN91" s="17">
        <v>40</v>
      </c>
      <c r="AO91" s="18">
        <v>41</v>
      </c>
      <c r="AP91" s="17">
        <v>42</v>
      </c>
      <c r="AQ91" s="17">
        <v>43</v>
      </c>
      <c r="AR91" s="17">
        <v>44</v>
      </c>
      <c r="AS91" s="17">
        <v>45</v>
      </c>
      <c r="AT91" s="18">
        <v>46</v>
      </c>
      <c r="AU91" s="17">
        <v>47</v>
      </c>
    </row>
    <row r="92" spans="1:47" x14ac:dyDescent="0.35">
      <c r="A92" s="19"/>
      <c r="B92" s="20"/>
      <c r="C92" s="21" t="s">
        <v>0</v>
      </c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1" t="s">
        <v>1</v>
      </c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1" t="s">
        <v>86</v>
      </c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</row>
    <row r="93" spans="1:47" x14ac:dyDescent="0.35">
      <c r="A93" s="19"/>
      <c r="B93" s="20"/>
      <c r="C93" s="21" t="s">
        <v>94</v>
      </c>
      <c r="D93" s="20"/>
      <c r="E93" s="20"/>
      <c r="F93" s="21" t="s">
        <v>95</v>
      </c>
      <c r="G93" s="20"/>
      <c r="H93" s="20"/>
      <c r="I93" s="21" t="s">
        <v>96</v>
      </c>
      <c r="J93" s="20"/>
      <c r="K93" s="20"/>
      <c r="L93" s="21" t="s">
        <v>97</v>
      </c>
      <c r="M93" s="20"/>
      <c r="N93" s="20"/>
      <c r="O93" s="21" t="s">
        <v>86</v>
      </c>
      <c r="P93" s="20"/>
      <c r="Q93" s="20"/>
      <c r="R93" s="21" t="s">
        <v>94</v>
      </c>
      <c r="S93" s="20"/>
      <c r="T93" s="20"/>
      <c r="U93" s="21" t="s">
        <v>95</v>
      </c>
      <c r="V93" s="20"/>
      <c r="W93" s="20"/>
      <c r="X93" s="21" t="s">
        <v>96</v>
      </c>
      <c r="Y93" s="20"/>
      <c r="Z93" s="20"/>
      <c r="AA93" s="21" t="s">
        <v>97</v>
      </c>
      <c r="AB93" s="20"/>
      <c r="AC93" s="20"/>
      <c r="AD93" s="21" t="s">
        <v>86</v>
      </c>
      <c r="AE93" s="20"/>
      <c r="AF93" s="20"/>
      <c r="AG93" s="21" t="s">
        <v>94</v>
      </c>
      <c r="AH93" s="20"/>
      <c r="AI93" s="20"/>
      <c r="AJ93" s="21" t="s">
        <v>95</v>
      </c>
      <c r="AK93" s="20"/>
      <c r="AL93" s="20"/>
      <c r="AM93" s="21" t="s">
        <v>96</v>
      </c>
      <c r="AN93" s="20"/>
      <c r="AO93" s="20"/>
      <c r="AP93" s="21" t="s">
        <v>97</v>
      </c>
      <c r="AQ93" s="20"/>
      <c r="AR93" s="20"/>
      <c r="AS93" s="21" t="s">
        <v>86</v>
      </c>
      <c r="AT93" s="20"/>
      <c r="AU93" s="20"/>
    </row>
    <row r="94" spans="1:47" ht="15.75" x14ac:dyDescent="0.35">
      <c r="A94" s="19"/>
      <c r="B94" s="20"/>
      <c r="C94" s="22" t="s">
        <v>98</v>
      </c>
      <c r="D94" s="22" t="s">
        <v>99</v>
      </c>
      <c r="E94" s="22" t="s">
        <v>89</v>
      </c>
      <c r="F94" s="22" t="s">
        <v>98</v>
      </c>
      <c r="G94" s="22" t="s">
        <v>99</v>
      </c>
      <c r="H94" s="22" t="s">
        <v>89</v>
      </c>
      <c r="I94" s="22" t="s">
        <v>98</v>
      </c>
      <c r="J94" s="22" t="s">
        <v>99</v>
      </c>
      <c r="K94" s="22" t="s">
        <v>89</v>
      </c>
      <c r="L94" s="22" t="s">
        <v>98</v>
      </c>
      <c r="M94" s="22" t="s">
        <v>99</v>
      </c>
      <c r="N94" s="22" t="s">
        <v>89</v>
      </c>
      <c r="O94" s="22" t="s">
        <v>98</v>
      </c>
      <c r="P94" s="22" t="s">
        <v>99</v>
      </c>
      <c r="Q94" s="22" t="s">
        <v>89</v>
      </c>
      <c r="R94" s="22" t="s">
        <v>98</v>
      </c>
      <c r="S94" s="22" t="s">
        <v>99</v>
      </c>
      <c r="T94" s="22" t="s">
        <v>89</v>
      </c>
      <c r="U94" s="22" t="s">
        <v>98</v>
      </c>
      <c r="V94" s="22" t="s">
        <v>99</v>
      </c>
      <c r="W94" s="22" t="s">
        <v>89</v>
      </c>
      <c r="X94" s="22" t="s">
        <v>98</v>
      </c>
      <c r="Y94" s="22" t="s">
        <v>99</v>
      </c>
      <c r="Z94" s="22" t="s">
        <v>89</v>
      </c>
      <c r="AA94" s="22" t="s">
        <v>98</v>
      </c>
      <c r="AB94" s="22" t="s">
        <v>99</v>
      </c>
      <c r="AC94" s="22" t="s">
        <v>89</v>
      </c>
      <c r="AD94" s="22" t="s">
        <v>98</v>
      </c>
      <c r="AE94" s="22" t="s">
        <v>99</v>
      </c>
      <c r="AF94" s="22" t="s">
        <v>89</v>
      </c>
      <c r="AG94" s="22" t="s">
        <v>98</v>
      </c>
      <c r="AH94" s="22" t="s">
        <v>99</v>
      </c>
      <c r="AI94" s="22" t="s">
        <v>89</v>
      </c>
      <c r="AJ94" s="22" t="s">
        <v>98</v>
      </c>
      <c r="AK94" s="22" t="s">
        <v>99</v>
      </c>
      <c r="AL94" s="22" t="s">
        <v>89</v>
      </c>
      <c r="AM94" s="22" t="s">
        <v>98</v>
      </c>
      <c r="AN94" s="22" t="s">
        <v>99</v>
      </c>
      <c r="AO94" s="22" t="s">
        <v>89</v>
      </c>
      <c r="AP94" s="22" t="s">
        <v>98</v>
      </c>
      <c r="AQ94" s="22" t="s">
        <v>99</v>
      </c>
      <c r="AR94" s="22" t="s">
        <v>89</v>
      </c>
      <c r="AS94" s="22" t="s">
        <v>98</v>
      </c>
      <c r="AT94" s="22" t="s">
        <v>99</v>
      </c>
      <c r="AU94" s="22" t="s">
        <v>89</v>
      </c>
    </row>
    <row r="95" spans="1:47" x14ac:dyDescent="0.35">
      <c r="A95" s="23">
        <v>1</v>
      </c>
      <c r="B95" s="24" t="s">
        <v>41</v>
      </c>
      <c r="C95" s="25">
        <f>C6/SUM(C6:E6)*100</f>
        <v>2.5878003696857674</v>
      </c>
      <c r="D95" s="25">
        <f>D6/SUM(C6:E6)*100</f>
        <v>17.744916820702404</v>
      </c>
      <c r="E95" s="25">
        <f>E6/SUM(C6:E6)*100</f>
        <v>79.667282809611834</v>
      </c>
      <c r="F95" s="25">
        <f>F6/SUM(F6:H6)*100</f>
        <v>23.09623430962343</v>
      </c>
      <c r="G95" s="25">
        <f>G6/SUM(F6:H6)*100</f>
        <v>52.30125523012552</v>
      </c>
      <c r="H95" s="25">
        <f>H6/SUM(F6:H6)*100</f>
        <v>24.602510460251047</v>
      </c>
      <c r="I95" s="25">
        <f>I6/SUM(I6:K6)*100</f>
        <v>18.867924528301888</v>
      </c>
      <c r="J95" s="25">
        <f>J6/SUM(I6:K6)*100</f>
        <v>47.684391080617495</v>
      </c>
      <c r="K95" s="25">
        <f>K6/SUM(I6:K6)*100</f>
        <v>33.447684391080621</v>
      </c>
      <c r="L95" s="25">
        <f>L6/SUM(L6:N6)*100</f>
        <v>12.776243093922652</v>
      </c>
      <c r="M95" s="25">
        <f>M6/SUM(L6:N6)*100</f>
        <v>36.809392265193367</v>
      </c>
      <c r="N95" s="25">
        <f>N6/SUM(L6:N6)*100</f>
        <v>50.414364640883981</v>
      </c>
      <c r="O95" s="25">
        <f>O6/SUM(O6:Q6)*100</f>
        <v>16.350040420371865</v>
      </c>
      <c r="P95" s="25">
        <f>P6/SUM(O6:Q6)*100</f>
        <v>42.400970088924815</v>
      </c>
      <c r="Q95" s="25">
        <f>Q6/SUM(O6:Q6)*100</f>
        <v>41.248989490703316</v>
      </c>
      <c r="R95" s="25">
        <f>R6/SUM(R6:T6)*100</f>
        <v>3.9447731755424065</v>
      </c>
      <c r="S95" s="25">
        <f>S6/SUM(R6:T6)*100</f>
        <v>16.568047337278109</v>
      </c>
      <c r="T95" s="25">
        <f>T6/SUM(R6:T6)*100</f>
        <v>79.487179487179489</v>
      </c>
      <c r="U95" s="25">
        <f>U6/SUM(U6:W6)*100</f>
        <v>39.109311740890689</v>
      </c>
      <c r="V95" s="25">
        <f>V6/SUM(U6:W6)*100</f>
        <v>40.242914979757082</v>
      </c>
      <c r="W95" s="25">
        <f>W6/SUM(U6:W6)*100</f>
        <v>20.647773279352226</v>
      </c>
      <c r="X95" s="25">
        <f>X6/SUM(X6:Z6)*100</f>
        <v>24.070021881838073</v>
      </c>
      <c r="Y95" s="25">
        <f>Y6/SUM(X6:Z6)*100</f>
        <v>37.472647702407002</v>
      </c>
      <c r="Z95" s="25">
        <f>Z6/SUM(X6:Z6)*100</f>
        <v>38.457330415754925</v>
      </c>
      <c r="AA95" s="25">
        <f>AA6/SUM(AA6:AC6)*100</f>
        <v>13.973509933774833</v>
      </c>
      <c r="AB95" s="25">
        <f>AB6/SUM(AA6:AC6)*100</f>
        <v>23.70860927152318</v>
      </c>
      <c r="AC95" s="25">
        <f>AC6/SUM(AA6:AC6)*100</f>
        <v>62.317880794701985</v>
      </c>
      <c r="AD95" s="25">
        <f>AD6/SUM(AD6:AF6)*100</f>
        <v>22.664564446196295</v>
      </c>
      <c r="AE95" s="25">
        <f>AE6/SUM(AD6:AF6)*100</f>
        <v>32.045723295230587</v>
      </c>
      <c r="AF95" s="25">
        <f>AF6/SUM(AD6:AF6)*100</f>
        <v>45.289712258573118</v>
      </c>
      <c r="AG95" s="25">
        <f>AG6/SUM(AG6:AI6)*100</f>
        <v>2.8490028490028489</v>
      </c>
      <c r="AH95" s="25">
        <f>AH6/SUM(AG6:AI6)*100</f>
        <v>17.853751187084519</v>
      </c>
      <c r="AI95" s="25">
        <f>AI6/SUM(AG6:AI6)*100</f>
        <v>79.29724596391263</v>
      </c>
      <c r="AJ95" s="25">
        <f>AJ6/SUM(AJ6:AL6)*100</f>
        <v>31.085526315789476</v>
      </c>
      <c r="AK95" s="25">
        <f>AK6/SUM(AJ6:AL6)*100</f>
        <v>46.340460526315788</v>
      </c>
      <c r="AL95" s="25">
        <f>AL6/SUM(AJ6:AL6)*100</f>
        <v>22.574013157894736</v>
      </c>
      <c r="AM95" s="25">
        <f>AM6/SUM(AM6:AO6)*100</f>
        <v>21.644295302013422</v>
      </c>
      <c r="AN95" s="25">
        <f>AN6/SUM(AM6:AO6)*100</f>
        <v>42.42170022371365</v>
      </c>
      <c r="AO95" s="25">
        <f>AO6/SUM(AM6:AO6)*100</f>
        <v>35.934004474272932</v>
      </c>
      <c r="AP95" s="25">
        <f>AP6/SUM(AP6:AR6)*100</f>
        <v>13.301823092505064</v>
      </c>
      <c r="AQ95" s="25">
        <f>AQ6/SUM(AP6:AR6)*100</f>
        <v>30.283592167454422</v>
      </c>
      <c r="AR95" s="25">
        <f>AR6/SUM(AP6:AR6)*100</f>
        <v>56.414584740040517</v>
      </c>
      <c r="AS95" s="25">
        <f>AS6/SUM(AS6:AU6)*100</f>
        <v>19.564566064116647</v>
      </c>
      <c r="AT95" s="25">
        <f>AT6/SUM(AS6:AU6)*100</f>
        <v>37.161689803255769</v>
      </c>
      <c r="AU95" s="25">
        <f>AU6/SUM(AS6:AU6)*100</f>
        <v>43.273744132627584</v>
      </c>
    </row>
    <row r="96" spans="1:47" x14ac:dyDescent="0.35">
      <c r="A96" s="23">
        <v>2</v>
      </c>
      <c r="B96" s="24" t="s">
        <v>34</v>
      </c>
      <c r="C96" s="25">
        <f t="shared" ref="C96:C159" si="0">C7/SUM(C7:E7)*100</f>
        <v>0.94696969696969702</v>
      </c>
      <c r="D96" s="25">
        <f t="shared" ref="D96:D159" si="1">D7/SUM(C7:E7)*100</f>
        <v>14.393939393939394</v>
      </c>
      <c r="E96" s="25">
        <f t="shared" ref="E96:E159" si="2">E7/SUM(C7:E7)*100</f>
        <v>84.659090909090907</v>
      </c>
      <c r="F96" s="25">
        <f t="shared" ref="F96:F159" si="3">F7/SUM(F7:H7)*100</f>
        <v>13.866471019809246</v>
      </c>
      <c r="G96" s="25">
        <f t="shared" ref="G96:G159" si="4">G7/SUM(F7:H7)*100</f>
        <v>34.702861335289803</v>
      </c>
      <c r="H96" s="25">
        <f t="shared" ref="H96:H159" si="5">H7/SUM(F7:H7)*100</f>
        <v>51.43066764490095</v>
      </c>
      <c r="I96" s="25">
        <f t="shared" ref="I96:I159" si="6">I7/SUM(I7:K7)*100</f>
        <v>8.2521117608836896</v>
      </c>
      <c r="J96" s="25">
        <f t="shared" ref="J96:J159" si="7">J7/SUM(I7:K7)*100</f>
        <v>38.791423001949319</v>
      </c>
      <c r="K96" s="25">
        <f t="shared" ref="K96:K159" si="8">K7/SUM(I7:K7)*100</f>
        <v>52.956465237166995</v>
      </c>
      <c r="L96" s="25">
        <f t="shared" ref="L96:L159" si="9">L7/SUM(L7:N7)*100</f>
        <v>6.7704280155642023</v>
      </c>
      <c r="M96" s="25">
        <f t="shared" ref="M96:M159" si="10">M7/SUM(L7:N7)*100</f>
        <v>30.58365758754864</v>
      </c>
      <c r="N96" s="25">
        <f t="shared" ref="N96:N159" si="11">N7/SUM(L7:N7)*100</f>
        <v>62.645914396887157</v>
      </c>
      <c r="O96" s="25">
        <f t="shared" ref="O96:O159" si="12">O7/SUM(O7:Q7)*100</f>
        <v>8.709472345835982</v>
      </c>
      <c r="P96" s="25">
        <f t="shared" ref="P96:P159" si="13">P7/SUM(O7:Q7)*100</f>
        <v>32.739987285441828</v>
      </c>
      <c r="Q96" s="25">
        <f t="shared" ref="Q96:Q159" si="14">Q7/SUM(O7:Q7)*100</f>
        <v>58.550540368722181</v>
      </c>
      <c r="R96" s="25">
        <f t="shared" ref="R96:R159" si="15">R7/SUM(R7:T7)*100</f>
        <v>2.904564315352697</v>
      </c>
      <c r="S96" s="25">
        <f t="shared" ref="S96:S159" si="16">S7/SUM(R7:T7)*100</f>
        <v>18.879668049792532</v>
      </c>
      <c r="T96" s="25">
        <f t="shared" ref="T96:T159" si="17">T7/SUM(R7:T7)*100</f>
        <v>78.215767634854771</v>
      </c>
      <c r="U96" s="25">
        <f t="shared" ref="U96:U159" si="18">U7/SUM(U7:W7)*100</f>
        <v>28.765880217785845</v>
      </c>
      <c r="V96" s="25">
        <f t="shared" ref="V96:V159" si="19">V7/SUM(U7:W7)*100</f>
        <v>39.201451905626136</v>
      </c>
      <c r="W96" s="25">
        <f t="shared" ref="W96:W159" si="20">W7/SUM(U7:W7)*100</f>
        <v>32.032667876588022</v>
      </c>
      <c r="X96" s="25">
        <f t="shared" ref="X96:X159" si="21">X7/SUM(X7:Z7)*100</f>
        <v>17.35357917570499</v>
      </c>
      <c r="Y96" s="25">
        <f t="shared" ref="Y96:Y159" si="22">Y7/SUM(X7:Z7)*100</f>
        <v>38.611713665943604</v>
      </c>
      <c r="Z96" s="25">
        <f t="shared" ref="Z96:Z159" si="23">Z7/SUM(X7:Z7)*100</f>
        <v>44.034707158351409</v>
      </c>
      <c r="AA96" s="25">
        <f t="shared" ref="AA96:AA159" si="24">AA7/SUM(AA7:AC7)*100</f>
        <v>8.082408874801903</v>
      </c>
      <c r="AB96" s="25">
        <f t="shared" ref="AB96:AB159" si="25">AB7/SUM(AA7:AC7)*100</f>
        <v>22.900158478605388</v>
      </c>
      <c r="AC96" s="25">
        <f t="shared" ref="AC96:AC159" si="26">AC7/SUM(AA7:AC7)*100</f>
        <v>69.017432646592709</v>
      </c>
      <c r="AD96" s="25">
        <f t="shared" ref="AD96:AD159" si="27">AD7/SUM(AD7:AF7)*100</f>
        <v>15.987683562292752</v>
      </c>
      <c r="AE96" s="25">
        <f t="shared" ref="AE96:AE159" si="28">AE7/SUM(AD7:AF7)*100</f>
        <v>31.833254381809567</v>
      </c>
      <c r="AF96" s="25">
        <f t="shared" ref="AF96:AF159" si="29">AF7/SUM(AD7:AF7)*100</f>
        <v>52.179062055897674</v>
      </c>
      <c r="AG96" s="25">
        <f t="shared" ref="AG96:AG159" si="30">AG7/SUM(AG7:AI7)*100</f>
        <v>2.0730503455083911</v>
      </c>
      <c r="AH96" s="25">
        <f t="shared" ref="AH96:AH159" si="31">AH7/SUM(AG7:AI7)*100</f>
        <v>16.880552813425471</v>
      </c>
      <c r="AI96" s="25">
        <f t="shared" ref="AI96:AI159" si="32">AI7/SUM(AG7:AI7)*100</f>
        <v>81.046396841066141</v>
      </c>
      <c r="AJ96" s="25">
        <f t="shared" ref="AJ96:AJ159" si="33">AJ7/SUM(AJ7:AL7)*100</f>
        <v>20.657467532467532</v>
      </c>
      <c r="AK96" s="25">
        <f t="shared" ref="AK96:AK159" si="34">AK7/SUM(AJ7:AL7)*100</f>
        <v>36.647727272727273</v>
      </c>
      <c r="AL96" s="25">
        <f t="shared" ref="AL96:AL159" si="35">AL7/SUM(AJ7:AL7)*100</f>
        <v>42.694805194805198</v>
      </c>
      <c r="AM96" s="25">
        <f t="shared" ref="AM96:AM159" si="36">AM7/SUM(AM7:AO7)*100</f>
        <v>12.512855673637299</v>
      </c>
      <c r="AN96" s="25">
        <f t="shared" ref="AN96:AN159" si="37">AN7/SUM(AM7:AO7)*100</f>
        <v>38.738429893726433</v>
      </c>
      <c r="AO96" s="25">
        <f t="shared" ref="AO96:AO159" si="38">AO7/SUM(AM7:AO7)*100</f>
        <v>48.74871443263627</v>
      </c>
      <c r="AP96" s="25">
        <f t="shared" ref="AP96:AP159" si="39">AP7/SUM(AP7:AR7)*100</f>
        <v>7.4204946996466434</v>
      </c>
      <c r="AQ96" s="25">
        <f t="shared" ref="AQ96:AQ159" si="40">AQ7/SUM(AP7:AR7)*100</f>
        <v>26.776599921476247</v>
      </c>
      <c r="AR96" s="25">
        <f t="shared" ref="AR96:AR159" si="41">AR7/SUM(AP7:AR7)*100</f>
        <v>65.802905378877114</v>
      </c>
      <c r="AS96" s="25">
        <f t="shared" ref="AS96:AS159" si="42">AS7/SUM(AS7:AU7)*100</f>
        <v>12.129349893700347</v>
      </c>
      <c r="AT96" s="25">
        <f t="shared" ref="AT96:AT159" si="43">AT7/SUM(AS7:AU7)*100</f>
        <v>32.292715676401478</v>
      </c>
      <c r="AU96" s="25">
        <f t="shared" ref="AU96:AU159" si="44">AU7/SUM(AS7:AU7)*100</f>
        <v>55.577934429898178</v>
      </c>
    </row>
    <row r="97" spans="1:47" x14ac:dyDescent="0.35">
      <c r="A97" s="23">
        <v>3</v>
      </c>
      <c r="B97" s="24" t="s">
        <v>2</v>
      </c>
      <c r="C97" s="25">
        <f t="shared" si="0"/>
        <v>5.2838758516275552</v>
      </c>
      <c r="D97" s="25">
        <f t="shared" si="1"/>
        <v>16.548069644208933</v>
      </c>
      <c r="E97" s="25">
        <f t="shared" si="2"/>
        <v>78.168054504163507</v>
      </c>
      <c r="F97" s="25">
        <f t="shared" si="3"/>
        <v>27.721227431458505</v>
      </c>
      <c r="G97" s="25">
        <f t="shared" si="4"/>
        <v>43.361319563117618</v>
      </c>
      <c r="H97" s="25">
        <f t="shared" si="5"/>
        <v>28.917453005423884</v>
      </c>
      <c r="I97" s="25">
        <f t="shared" si="6"/>
        <v>20.163374176877554</v>
      </c>
      <c r="J97" s="25">
        <f t="shared" si="7"/>
        <v>42.677336000666834</v>
      </c>
      <c r="K97" s="25">
        <f t="shared" si="8"/>
        <v>37.159289822455612</v>
      </c>
      <c r="L97" s="25">
        <f t="shared" si="9"/>
        <v>15.044247787610621</v>
      </c>
      <c r="M97" s="25">
        <f t="shared" si="10"/>
        <v>36.058997050147489</v>
      </c>
      <c r="N97" s="25">
        <f t="shared" si="11"/>
        <v>48.896755162241888</v>
      </c>
      <c r="O97" s="25">
        <f t="shared" si="12"/>
        <v>19.162370816170483</v>
      </c>
      <c r="P97" s="25">
        <f t="shared" si="13"/>
        <v>37.269072342944526</v>
      </c>
      <c r="Q97" s="25">
        <f t="shared" si="14"/>
        <v>43.568556840884987</v>
      </c>
      <c r="R97" s="25">
        <f t="shared" si="15"/>
        <v>7.82292298362644</v>
      </c>
      <c r="S97" s="25">
        <f t="shared" si="16"/>
        <v>16.070345664038811</v>
      </c>
      <c r="T97" s="25">
        <f t="shared" si="17"/>
        <v>76.106731352334748</v>
      </c>
      <c r="U97" s="25">
        <f t="shared" si="18"/>
        <v>37.850239866509071</v>
      </c>
      <c r="V97" s="25">
        <f t="shared" si="19"/>
        <v>38.56636306751026</v>
      </c>
      <c r="W97" s="25">
        <f t="shared" si="20"/>
        <v>23.58339706598067</v>
      </c>
      <c r="X97" s="25">
        <f t="shared" si="21"/>
        <v>24.36241610738255</v>
      </c>
      <c r="Y97" s="25">
        <f t="shared" si="22"/>
        <v>35.697240865026096</v>
      </c>
      <c r="Z97" s="25">
        <f t="shared" si="23"/>
        <v>39.940343027591354</v>
      </c>
      <c r="AA97" s="25">
        <f t="shared" si="24"/>
        <v>13.782393477627874</v>
      </c>
      <c r="AB97" s="25">
        <f t="shared" si="25"/>
        <v>20.168882849655439</v>
      </c>
      <c r="AC97" s="25">
        <f t="shared" si="26"/>
        <v>66.048723672716676</v>
      </c>
      <c r="AD97" s="25">
        <f t="shared" si="27"/>
        <v>23.816769977845905</v>
      </c>
      <c r="AE97" s="25">
        <f t="shared" si="28"/>
        <v>30.147470181484547</v>
      </c>
      <c r="AF97" s="25">
        <f t="shared" si="29"/>
        <v>46.035759840669542</v>
      </c>
      <c r="AG97" s="25">
        <f t="shared" si="30"/>
        <v>6.5298083478524349</v>
      </c>
      <c r="AH97" s="25">
        <f t="shared" si="31"/>
        <v>16.324520869631087</v>
      </c>
      <c r="AI97" s="25">
        <f t="shared" si="32"/>
        <v>77.145670782516476</v>
      </c>
      <c r="AJ97" s="25">
        <f t="shared" si="33"/>
        <v>32.964705037521099</v>
      </c>
      <c r="AK97" s="25">
        <f t="shared" si="34"/>
        <v>40.863882804926213</v>
      </c>
      <c r="AL97" s="25">
        <f t="shared" si="35"/>
        <v>26.171412157552691</v>
      </c>
      <c r="AM97" s="25">
        <f t="shared" si="36"/>
        <v>22.361739814997048</v>
      </c>
      <c r="AN97" s="25">
        <f t="shared" si="37"/>
        <v>39.004133044676244</v>
      </c>
      <c r="AO97" s="25">
        <f t="shared" si="38"/>
        <v>38.634127140326704</v>
      </c>
      <c r="AP97" s="25">
        <f t="shared" si="39"/>
        <v>14.327547652007242</v>
      </c>
      <c r="AQ97" s="25">
        <f t="shared" si="40"/>
        <v>27.371951868810562</v>
      </c>
      <c r="AR97" s="25">
        <f t="shared" si="41"/>
        <v>58.30050047918219</v>
      </c>
      <c r="AS97" s="25">
        <f t="shared" si="42"/>
        <v>21.605894223098222</v>
      </c>
      <c r="AT97" s="25">
        <f t="shared" si="43"/>
        <v>33.536299216293585</v>
      </c>
      <c r="AU97" s="25">
        <f t="shared" si="44"/>
        <v>44.857806560608196</v>
      </c>
    </row>
    <row r="98" spans="1:47" x14ac:dyDescent="0.35">
      <c r="A98" s="23">
        <v>4</v>
      </c>
      <c r="B98" s="24" t="s">
        <v>3</v>
      </c>
      <c r="C98" s="25">
        <f t="shared" si="0"/>
        <v>9.8256735340728998</v>
      </c>
      <c r="D98" s="25">
        <f t="shared" si="1"/>
        <v>12.447774095951591</v>
      </c>
      <c r="E98" s="25">
        <f t="shared" si="2"/>
        <v>77.726552369975508</v>
      </c>
      <c r="F98" s="25">
        <f t="shared" si="3"/>
        <v>48.692178038579186</v>
      </c>
      <c r="G98" s="25">
        <f t="shared" si="4"/>
        <v>32.511392721143636</v>
      </c>
      <c r="H98" s="25">
        <f t="shared" si="5"/>
        <v>18.79642924027717</v>
      </c>
      <c r="I98" s="25">
        <f t="shared" si="6"/>
        <v>35.30704767138343</v>
      </c>
      <c r="J98" s="25">
        <f t="shared" si="7"/>
        <v>37.264734166781146</v>
      </c>
      <c r="K98" s="25">
        <f t="shared" si="8"/>
        <v>27.428218161835417</v>
      </c>
      <c r="L98" s="25">
        <f t="shared" si="9"/>
        <v>23.812411562563167</v>
      </c>
      <c r="M98" s="25">
        <f t="shared" si="10"/>
        <v>35.243581968870025</v>
      </c>
      <c r="N98" s="25">
        <f t="shared" si="11"/>
        <v>40.944006468566805</v>
      </c>
      <c r="O98" s="25">
        <f t="shared" si="12"/>
        <v>33.698242949650911</v>
      </c>
      <c r="P98" s="25">
        <f t="shared" si="13"/>
        <v>31.610031850492522</v>
      </c>
      <c r="Q98" s="25">
        <f t="shared" si="14"/>
        <v>34.691725199856563</v>
      </c>
      <c r="R98" s="25">
        <f t="shared" si="15"/>
        <v>15.124862572640177</v>
      </c>
      <c r="S98" s="25">
        <f t="shared" si="16"/>
        <v>10.947070833987748</v>
      </c>
      <c r="T98" s="25">
        <f t="shared" si="17"/>
        <v>73.92806659337208</v>
      </c>
      <c r="U98" s="25">
        <f t="shared" si="18"/>
        <v>59.357401150038534</v>
      </c>
      <c r="V98" s="25">
        <f t="shared" si="19"/>
        <v>26.468670342047545</v>
      </c>
      <c r="W98" s="25">
        <f t="shared" si="20"/>
        <v>14.173928507913924</v>
      </c>
      <c r="X98" s="25">
        <f t="shared" si="21"/>
        <v>35.899053627760253</v>
      </c>
      <c r="Y98" s="25">
        <f t="shared" si="22"/>
        <v>32.277602523659304</v>
      </c>
      <c r="Z98" s="25">
        <f t="shared" si="23"/>
        <v>31.823343848580443</v>
      </c>
      <c r="AA98" s="25">
        <f t="shared" si="24"/>
        <v>18.172657037285859</v>
      </c>
      <c r="AB98" s="25">
        <f t="shared" si="25"/>
        <v>18.920053745381257</v>
      </c>
      <c r="AC98" s="25">
        <f t="shared" si="26"/>
        <v>62.907289217332888</v>
      </c>
      <c r="AD98" s="25">
        <f t="shared" si="27"/>
        <v>36.92497745009608</v>
      </c>
      <c r="AE98" s="25">
        <f t="shared" si="28"/>
        <v>24.571551825561784</v>
      </c>
      <c r="AF98" s="25">
        <f t="shared" si="29"/>
        <v>38.503470724342129</v>
      </c>
      <c r="AG98" s="25">
        <f t="shared" si="30"/>
        <v>12.377874643018187</v>
      </c>
      <c r="AH98" s="25">
        <f t="shared" si="31"/>
        <v>11.72403427025402</v>
      </c>
      <c r="AI98" s="25">
        <f t="shared" si="32"/>
        <v>75.898091086727788</v>
      </c>
      <c r="AJ98" s="25">
        <f t="shared" si="33"/>
        <v>54.168947272395549</v>
      </c>
      <c r="AK98" s="25">
        <f t="shared" si="34"/>
        <v>29.404609864379978</v>
      </c>
      <c r="AL98" s="25">
        <f t="shared" si="35"/>
        <v>16.426442863224473</v>
      </c>
      <c r="AM98" s="25">
        <f t="shared" si="36"/>
        <v>35.607605763537073</v>
      </c>
      <c r="AN98" s="25">
        <f t="shared" si="37"/>
        <v>34.666754391736298</v>
      </c>
      <c r="AO98" s="25">
        <f t="shared" si="38"/>
        <v>29.725639844726626</v>
      </c>
      <c r="AP98" s="25">
        <f t="shared" si="39"/>
        <v>20.718118035493191</v>
      </c>
      <c r="AQ98" s="25">
        <f t="shared" si="40"/>
        <v>26.330994634750311</v>
      </c>
      <c r="AR98" s="25">
        <f t="shared" si="41"/>
        <v>52.950887329756505</v>
      </c>
      <c r="AS98" s="25">
        <f t="shared" si="42"/>
        <v>35.375594488028945</v>
      </c>
      <c r="AT98" s="25">
        <f t="shared" si="43"/>
        <v>27.961261737327753</v>
      </c>
      <c r="AU98" s="25">
        <f t="shared" si="44"/>
        <v>36.663143774643309</v>
      </c>
    </row>
    <row r="99" spans="1:47" x14ac:dyDescent="0.35">
      <c r="A99" s="23">
        <v>5</v>
      </c>
      <c r="B99" s="24" t="s">
        <v>42</v>
      </c>
      <c r="C99" s="25">
        <f t="shared" si="0"/>
        <v>2.2309711286089238</v>
      </c>
      <c r="D99" s="25">
        <f t="shared" si="1"/>
        <v>16.27296587926509</v>
      </c>
      <c r="E99" s="25">
        <f t="shared" si="2"/>
        <v>81.496062992125985</v>
      </c>
      <c r="F99" s="25">
        <f t="shared" si="3"/>
        <v>19.305473808122425</v>
      </c>
      <c r="G99" s="25">
        <f t="shared" si="4"/>
        <v>51.942319011183045</v>
      </c>
      <c r="H99" s="25">
        <f t="shared" si="5"/>
        <v>28.752207180694526</v>
      </c>
      <c r="I99" s="25">
        <f t="shared" si="6"/>
        <v>14.348963574159789</v>
      </c>
      <c r="J99" s="25">
        <f t="shared" si="7"/>
        <v>46.97122157375729</v>
      </c>
      <c r="K99" s="25">
        <f t="shared" si="8"/>
        <v>38.679814852082913</v>
      </c>
      <c r="L99" s="25">
        <f t="shared" si="9"/>
        <v>12.989568982483762</v>
      </c>
      <c r="M99" s="25">
        <f t="shared" si="10"/>
        <v>41.448533753198191</v>
      </c>
      <c r="N99" s="25">
        <f t="shared" si="11"/>
        <v>45.561897264318048</v>
      </c>
      <c r="O99" s="25">
        <f t="shared" si="12"/>
        <v>13.783206514484048</v>
      </c>
      <c r="P99" s="25">
        <f t="shared" si="13"/>
        <v>43.118408757175274</v>
      </c>
      <c r="Q99" s="25">
        <f t="shared" si="14"/>
        <v>43.098384728340676</v>
      </c>
      <c r="R99" s="25">
        <f t="shared" si="15"/>
        <v>6.1891515994436714</v>
      </c>
      <c r="S99" s="25">
        <f t="shared" si="16"/>
        <v>15.577190542420027</v>
      </c>
      <c r="T99" s="25">
        <f t="shared" si="17"/>
        <v>78.233657858136297</v>
      </c>
      <c r="U99" s="25">
        <f t="shared" si="18"/>
        <v>31.458277792588639</v>
      </c>
      <c r="V99" s="25">
        <f t="shared" si="19"/>
        <v>42.442015462543317</v>
      </c>
      <c r="W99" s="25">
        <f t="shared" si="20"/>
        <v>26.099706744868033</v>
      </c>
      <c r="X99" s="25">
        <f t="shared" si="21"/>
        <v>20.152921900600766</v>
      </c>
      <c r="Y99" s="25">
        <f t="shared" si="22"/>
        <v>37.320225741853271</v>
      </c>
      <c r="Z99" s="25">
        <f t="shared" si="23"/>
        <v>42.52685235754597</v>
      </c>
      <c r="AA99" s="25">
        <f t="shared" si="24"/>
        <v>14.007192882831724</v>
      </c>
      <c r="AB99" s="25">
        <f t="shared" si="25"/>
        <v>21.654363051296613</v>
      </c>
      <c r="AC99" s="25">
        <f t="shared" si="26"/>
        <v>64.338444065871656</v>
      </c>
      <c r="AD99" s="25">
        <f t="shared" si="27"/>
        <v>19.501346864624445</v>
      </c>
      <c r="AE99" s="25">
        <f t="shared" si="28"/>
        <v>31.341226586481234</v>
      </c>
      <c r="AF99" s="25">
        <f t="shared" si="29"/>
        <v>49.157426548894314</v>
      </c>
      <c r="AG99" s="25">
        <f t="shared" si="30"/>
        <v>4.1469993256911666</v>
      </c>
      <c r="AH99" s="25">
        <f t="shared" si="31"/>
        <v>16.04855023600809</v>
      </c>
      <c r="AI99" s="25">
        <f t="shared" si="32"/>
        <v>79.804450438300748</v>
      </c>
      <c r="AJ99" s="25">
        <f t="shared" si="33"/>
        <v>25.705898797875314</v>
      </c>
      <c r="AK99" s="25">
        <f t="shared" si="34"/>
        <v>46.938775510204081</v>
      </c>
      <c r="AL99" s="25">
        <f t="shared" si="35"/>
        <v>27.355325691920601</v>
      </c>
      <c r="AM99" s="25">
        <f t="shared" si="36"/>
        <v>17.385483408243282</v>
      </c>
      <c r="AN99" s="25">
        <f t="shared" si="37"/>
        <v>41.933632973128049</v>
      </c>
      <c r="AO99" s="25">
        <f t="shared" si="38"/>
        <v>40.68088361862867</v>
      </c>
      <c r="AP99" s="25">
        <f t="shared" si="39"/>
        <v>13.509601466756729</v>
      </c>
      <c r="AQ99" s="25">
        <f t="shared" si="40"/>
        <v>31.303676541542025</v>
      </c>
      <c r="AR99" s="25">
        <f t="shared" si="41"/>
        <v>55.186721991701248</v>
      </c>
      <c r="AS99" s="25">
        <f t="shared" si="42"/>
        <v>16.721618825963279</v>
      </c>
      <c r="AT99" s="25">
        <f t="shared" si="43"/>
        <v>37.047452805792602</v>
      </c>
      <c r="AU99" s="25">
        <f t="shared" si="44"/>
        <v>46.230928368244115</v>
      </c>
    </row>
    <row r="100" spans="1:47" x14ac:dyDescent="0.35">
      <c r="A100" s="23">
        <v>6</v>
      </c>
      <c r="B100" s="24" t="s">
        <v>43</v>
      </c>
      <c r="C100" s="25">
        <f t="shared" si="0"/>
        <v>2.8328611898017</v>
      </c>
      <c r="D100" s="25">
        <f t="shared" si="1"/>
        <v>18.696883852691219</v>
      </c>
      <c r="E100" s="25">
        <f t="shared" si="2"/>
        <v>78.47025495750708</v>
      </c>
      <c r="F100" s="25">
        <f t="shared" si="3"/>
        <v>16.5708654951552</v>
      </c>
      <c r="G100" s="25">
        <f t="shared" si="4"/>
        <v>54.278206602069304</v>
      </c>
      <c r="H100" s="25">
        <f t="shared" si="5"/>
        <v>29.150927902775496</v>
      </c>
      <c r="I100" s="25">
        <f t="shared" si="6"/>
        <v>13.243158225857188</v>
      </c>
      <c r="J100" s="25">
        <f t="shared" si="7"/>
        <v>48.490091223655234</v>
      </c>
      <c r="K100" s="25">
        <f t="shared" si="8"/>
        <v>38.266750550487579</v>
      </c>
      <c r="L100" s="25">
        <f t="shared" si="9"/>
        <v>10.925159834524258</v>
      </c>
      <c r="M100" s="25">
        <f t="shared" si="10"/>
        <v>37.608123354644604</v>
      </c>
      <c r="N100" s="25">
        <f t="shared" si="11"/>
        <v>51.466716810831137</v>
      </c>
      <c r="O100" s="25">
        <f t="shared" si="12"/>
        <v>12.248167386766347</v>
      </c>
      <c r="P100" s="25">
        <f t="shared" si="13"/>
        <v>43.30307296470702</v>
      </c>
      <c r="Q100" s="25">
        <f t="shared" si="14"/>
        <v>44.448759648526625</v>
      </c>
      <c r="R100" s="25">
        <f t="shared" si="15"/>
        <v>6.3754843254667142</v>
      </c>
      <c r="S100" s="25">
        <f t="shared" si="16"/>
        <v>16.555125044029587</v>
      </c>
      <c r="T100" s="25">
        <f t="shared" si="17"/>
        <v>77.069390630503705</v>
      </c>
      <c r="U100" s="25">
        <f t="shared" si="18"/>
        <v>29.802323826769278</v>
      </c>
      <c r="V100" s="25">
        <f t="shared" si="19"/>
        <v>45.329711785121475</v>
      </c>
      <c r="W100" s="25">
        <f t="shared" si="20"/>
        <v>24.86796438810925</v>
      </c>
      <c r="X100" s="25">
        <f t="shared" si="21"/>
        <v>18.713616356666193</v>
      </c>
      <c r="Y100" s="25">
        <f t="shared" si="22"/>
        <v>38.080363481470961</v>
      </c>
      <c r="Z100" s="25">
        <f t="shared" si="23"/>
        <v>43.206020161862838</v>
      </c>
      <c r="AA100" s="25">
        <f t="shared" si="24"/>
        <v>11.952620244077531</v>
      </c>
      <c r="AB100" s="25">
        <f t="shared" si="25"/>
        <v>20.567121320890163</v>
      </c>
      <c r="AC100" s="25">
        <f t="shared" si="26"/>
        <v>67.480258435032297</v>
      </c>
      <c r="AD100" s="25">
        <f t="shared" si="27"/>
        <v>18.767545051163633</v>
      </c>
      <c r="AE100" s="25">
        <f t="shared" si="28"/>
        <v>33.093362310966221</v>
      </c>
      <c r="AF100" s="25">
        <f t="shared" si="29"/>
        <v>48.139092637870142</v>
      </c>
      <c r="AG100" s="25">
        <f t="shared" si="30"/>
        <v>4.7266313932980601</v>
      </c>
      <c r="AH100" s="25">
        <f t="shared" si="31"/>
        <v>17.654320987654319</v>
      </c>
      <c r="AI100" s="25">
        <f t="shared" si="32"/>
        <v>77.61904761904762</v>
      </c>
      <c r="AJ100" s="25">
        <f t="shared" si="33"/>
        <v>23.491938655131733</v>
      </c>
      <c r="AK100" s="25">
        <f t="shared" si="34"/>
        <v>49.610696028313015</v>
      </c>
      <c r="AL100" s="25">
        <f t="shared" si="35"/>
        <v>26.897365316555248</v>
      </c>
      <c r="AM100" s="25">
        <f t="shared" si="36"/>
        <v>16.141555920561444</v>
      </c>
      <c r="AN100" s="25">
        <f t="shared" si="37"/>
        <v>43.011796326713451</v>
      </c>
      <c r="AO100" s="25">
        <f t="shared" si="38"/>
        <v>40.846647752725104</v>
      </c>
      <c r="AP100" s="25">
        <f t="shared" si="39"/>
        <v>11.461870239515463</v>
      </c>
      <c r="AQ100" s="25">
        <f t="shared" si="40"/>
        <v>28.907038634486554</v>
      </c>
      <c r="AR100" s="25">
        <f t="shared" si="41"/>
        <v>59.631091125997983</v>
      </c>
      <c r="AS100" s="25">
        <f t="shared" si="42"/>
        <v>15.616945498851868</v>
      </c>
      <c r="AT100" s="25">
        <f t="shared" si="43"/>
        <v>38.017245419185528</v>
      </c>
      <c r="AU100" s="25">
        <f t="shared" si="44"/>
        <v>46.365809081962603</v>
      </c>
    </row>
    <row r="101" spans="1:47" x14ac:dyDescent="0.35">
      <c r="A101" s="23">
        <v>7</v>
      </c>
      <c r="B101" s="24" t="s">
        <v>4</v>
      </c>
      <c r="C101" s="25">
        <f t="shared" si="0"/>
        <v>9.2643492320129344</v>
      </c>
      <c r="D101" s="25">
        <f t="shared" si="1"/>
        <v>7.0816491511721908</v>
      </c>
      <c r="E101" s="25">
        <f t="shared" si="2"/>
        <v>83.654001616814881</v>
      </c>
      <c r="F101" s="25">
        <f t="shared" si="3"/>
        <v>56.21720282911248</v>
      </c>
      <c r="G101" s="25">
        <f t="shared" si="4"/>
        <v>26.579968058407484</v>
      </c>
      <c r="H101" s="25">
        <f t="shared" si="5"/>
        <v>17.202829112480035</v>
      </c>
      <c r="I101" s="25">
        <f t="shared" si="6"/>
        <v>52.52070318175214</v>
      </c>
      <c r="J101" s="25">
        <f t="shared" si="7"/>
        <v>27.82217056516054</v>
      </c>
      <c r="K101" s="25">
        <f t="shared" si="8"/>
        <v>19.657126253087316</v>
      </c>
      <c r="L101" s="25">
        <f t="shared" si="9"/>
        <v>37.684983365836871</v>
      </c>
      <c r="M101" s="25">
        <f t="shared" si="10"/>
        <v>30.136514856028452</v>
      </c>
      <c r="N101" s="25">
        <f t="shared" si="11"/>
        <v>32.178501778134674</v>
      </c>
      <c r="O101" s="25">
        <f t="shared" si="12"/>
        <v>42.803343927779707</v>
      </c>
      <c r="P101" s="25">
        <f t="shared" si="13"/>
        <v>24.64410672791859</v>
      </c>
      <c r="Q101" s="25">
        <f t="shared" si="14"/>
        <v>32.552549344301703</v>
      </c>
      <c r="R101" s="25">
        <f t="shared" si="15"/>
        <v>12.914670924250487</v>
      </c>
      <c r="S101" s="25">
        <f t="shared" si="16"/>
        <v>6.2267163384779138</v>
      </c>
      <c r="T101" s="25">
        <f t="shared" si="17"/>
        <v>80.858612737271599</v>
      </c>
      <c r="U101" s="25">
        <f t="shared" si="18"/>
        <v>65.085559891924348</v>
      </c>
      <c r="V101" s="25">
        <f t="shared" si="19"/>
        <v>21.785249674772341</v>
      </c>
      <c r="W101" s="25">
        <f t="shared" si="20"/>
        <v>13.129190433303311</v>
      </c>
      <c r="X101" s="25">
        <f t="shared" si="21"/>
        <v>48.224348053990305</v>
      </c>
      <c r="Y101" s="25">
        <f t="shared" si="22"/>
        <v>28.679072205477656</v>
      </c>
      <c r="Z101" s="25">
        <f t="shared" si="23"/>
        <v>23.096579740532043</v>
      </c>
      <c r="AA101" s="25">
        <f t="shared" si="24"/>
        <v>24.700513405590417</v>
      </c>
      <c r="AB101" s="25">
        <f t="shared" si="25"/>
        <v>24.358243011979464</v>
      </c>
      <c r="AC101" s="25">
        <f t="shared" si="26"/>
        <v>50.941243582430118</v>
      </c>
      <c r="AD101" s="25">
        <f t="shared" si="27"/>
        <v>41.503875594620048</v>
      </c>
      <c r="AE101" s="25">
        <f t="shared" si="28"/>
        <v>22.874459710718856</v>
      </c>
      <c r="AF101" s="25">
        <f t="shared" si="29"/>
        <v>35.621664694661099</v>
      </c>
      <c r="AG101" s="25">
        <f t="shared" si="30"/>
        <v>11.032208977935582</v>
      </c>
      <c r="AH101" s="25">
        <f t="shared" si="31"/>
        <v>6.686955786626088</v>
      </c>
      <c r="AI101" s="25">
        <f t="shared" si="32"/>
        <v>82.280835235438332</v>
      </c>
      <c r="AJ101" s="25">
        <f t="shared" si="33"/>
        <v>60.924504158669222</v>
      </c>
      <c r="AK101" s="25">
        <f t="shared" si="34"/>
        <v>24.045638728940073</v>
      </c>
      <c r="AL101" s="25">
        <f t="shared" si="35"/>
        <v>15.029857112390701</v>
      </c>
      <c r="AM101" s="25">
        <f t="shared" si="36"/>
        <v>50.272188533627336</v>
      </c>
      <c r="AN101" s="25">
        <f t="shared" si="37"/>
        <v>28.280044101433297</v>
      </c>
      <c r="AO101" s="25">
        <f t="shared" si="38"/>
        <v>21.447767364939359</v>
      </c>
      <c r="AP101" s="25">
        <f t="shared" si="39"/>
        <v>30.604926722793891</v>
      </c>
      <c r="AQ101" s="25">
        <f t="shared" si="40"/>
        <v>26.982642136991998</v>
      </c>
      <c r="AR101" s="25">
        <f t="shared" si="41"/>
        <v>42.41243114021411</v>
      </c>
      <c r="AS101" s="25">
        <f t="shared" si="42"/>
        <v>42.117345644563947</v>
      </c>
      <c r="AT101" s="25">
        <f t="shared" si="43"/>
        <v>23.712647760133933</v>
      </c>
      <c r="AU101" s="25">
        <f t="shared" si="44"/>
        <v>34.170006595302112</v>
      </c>
    </row>
    <row r="102" spans="1:47" x14ac:dyDescent="0.35">
      <c r="A102" s="23">
        <v>8</v>
      </c>
      <c r="B102" s="24" t="s">
        <v>35</v>
      </c>
      <c r="C102" s="25">
        <f t="shared" si="0"/>
        <v>1.4469453376205788</v>
      </c>
      <c r="D102" s="25">
        <f t="shared" si="1"/>
        <v>18.971061093247588</v>
      </c>
      <c r="E102" s="25">
        <f t="shared" si="2"/>
        <v>79.581993569131839</v>
      </c>
      <c r="F102" s="25">
        <f t="shared" si="3"/>
        <v>15.714285714285714</v>
      </c>
      <c r="G102" s="25">
        <f t="shared" si="4"/>
        <v>50.840336134453779</v>
      </c>
      <c r="H102" s="25">
        <f t="shared" si="5"/>
        <v>33.445378151260499</v>
      </c>
      <c r="I102" s="25">
        <f t="shared" si="6"/>
        <v>10.029325513196481</v>
      </c>
      <c r="J102" s="25">
        <f t="shared" si="7"/>
        <v>47.507331378299121</v>
      </c>
      <c r="K102" s="25">
        <f t="shared" si="8"/>
        <v>42.463343108504397</v>
      </c>
      <c r="L102" s="25">
        <f t="shared" si="9"/>
        <v>9.1164884637028702</v>
      </c>
      <c r="M102" s="25">
        <f t="shared" si="10"/>
        <v>37.478897017445135</v>
      </c>
      <c r="N102" s="25">
        <f t="shared" si="11"/>
        <v>53.404614518852</v>
      </c>
      <c r="O102" s="25">
        <f t="shared" si="12"/>
        <v>9.9470499243570352</v>
      </c>
      <c r="P102" s="25">
        <f t="shared" si="13"/>
        <v>41.433434190620275</v>
      </c>
      <c r="Q102" s="25">
        <f t="shared" si="14"/>
        <v>48.619515885022693</v>
      </c>
      <c r="R102" s="25">
        <f t="shared" si="15"/>
        <v>5.5045871559633035</v>
      </c>
      <c r="S102" s="25">
        <f t="shared" si="16"/>
        <v>19.26605504587156</v>
      </c>
      <c r="T102" s="25">
        <f t="shared" si="17"/>
        <v>75.22935779816514</v>
      </c>
      <c r="U102" s="25">
        <f t="shared" si="18"/>
        <v>27.703235990528807</v>
      </c>
      <c r="V102" s="25">
        <f t="shared" si="19"/>
        <v>43.488555643251772</v>
      </c>
      <c r="W102" s="25">
        <f t="shared" si="20"/>
        <v>28.808208366219418</v>
      </c>
      <c r="X102" s="25">
        <f t="shared" si="21"/>
        <v>15.726849456802897</v>
      </c>
      <c r="Y102" s="25">
        <f t="shared" si="22"/>
        <v>39.6792550439731</v>
      </c>
      <c r="Z102" s="25">
        <f t="shared" si="23"/>
        <v>44.593895499224004</v>
      </c>
      <c r="AA102" s="25">
        <f t="shared" si="24"/>
        <v>11.72673480365788</v>
      </c>
      <c r="AB102" s="25">
        <f t="shared" si="25"/>
        <v>20.494889725658958</v>
      </c>
      <c r="AC102" s="25">
        <f t="shared" si="26"/>
        <v>67.778375470683159</v>
      </c>
      <c r="AD102" s="25">
        <f t="shared" si="27"/>
        <v>16.167557932263815</v>
      </c>
      <c r="AE102" s="25">
        <f t="shared" si="28"/>
        <v>32.121212121212125</v>
      </c>
      <c r="AF102" s="25">
        <f t="shared" si="29"/>
        <v>51.711229946524064</v>
      </c>
      <c r="AG102" s="25">
        <f t="shared" si="30"/>
        <v>3.5714285714285712</v>
      </c>
      <c r="AH102" s="25">
        <f t="shared" si="31"/>
        <v>19.047619047619047</v>
      </c>
      <c r="AI102" s="25">
        <f t="shared" si="32"/>
        <v>77.38095238095238</v>
      </c>
      <c r="AJ102" s="25">
        <f t="shared" si="33"/>
        <v>21.72849571952711</v>
      </c>
      <c r="AK102" s="25">
        <f t="shared" si="34"/>
        <v>47.044435385242558</v>
      </c>
      <c r="AL102" s="25">
        <f t="shared" si="35"/>
        <v>31.227068895230332</v>
      </c>
      <c r="AM102" s="25">
        <f t="shared" si="36"/>
        <v>13.070996147495872</v>
      </c>
      <c r="AN102" s="25">
        <f t="shared" si="37"/>
        <v>43.368189323059994</v>
      </c>
      <c r="AO102" s="25">
        <f t="shared" si="38"/>
        <v>43.560814529444137</v>
      </c>
      <c r="AP102" s="25">
        <f t="shared" si="39"/>
        <v>10.511832691249312</v>
      </c>
      <c r="AQ102" s="25">
        <f t="shared" si="40"/>
        <v>28.72867363786461</v>
      </c>
      <c r="AR102" s="25">
        <f t="shared" si="41"/>
        <v>60.75949367088608</v>
      </c>
      <c r="AS102" s="25">
        <f t="shared" si="42"/>
        <v>13.140025692787669</v>
      </c>
      <c r="AT102" s="25">
        <f t="shared" si="43"/>
        <v>36.658102404110849</v>
      </c>
      <c r="AU102" s="25">
        <f t="shared" si="44"/>
        <v>50.201871903101491</v>
      </c>
    </row>
    <row r="103" spans="1:47" x14ac:dyDescent="0.35">
      <c r="A103" s="23">
        <v>9</v>
      </c>
      <c r="B103" s="24" t="s">
        <v>5</v>
      </c>
      <c r="C103" s="25">
        <f t="shared" si="0"/>
        <v>14.273768709758341</v>
      </c>
      <c r="D103" s="25">
        <f t="shared" si="1"/>
        <v>7.5257128522451717</v>
      </c>
      <c r="E103" s="25">
        <f t="shared" si="2"/>
        <v>78.200518437996493</v>
      </c>
      <c r="F103" s="25">
        <f t="shared" si="3"/>
        <v>66.31911532385466</v>
      </c>
      <c r="G103" s="25">
        <f t="shared" si="4"/>
        <v>19.857819905213269</v>
      </c>
      <c r="H103" s="25">
        <f t="shared" si="5"/>
        <v>13.823064770932071</v>
      </c>
      <c r="I103" s="25">
        <f t="shared" si="6"/>
        <v>60.590545309936871</v>
      </c>
      <c r="J103" s="25">
        <f t="shared" si="7"/>
        <v>22.672366655067851</v>
      </c>
      <c r="K103" s="25">
        <f t="shared" si="8"/>
        <v>16.737088034995278</v>
      </c>
      <c r="L103" s="25">
        <f t="shared" si="9"/>
        <v>46.690251572327043</v>
      </c>
      <c r="M103" s="25">
        <f t="shared" si="10"/>
        <v>25.212264150943398</v>
      </c>
      <c r="N103" s="25">
        <f t="shared" si="11"/>
        <v>28.097484276729563</v>
      </c>
      <c r="O103" s="25">
        <f t="shared" si="12"/>
        <v>50.836377318262336</v>
      </c>
      <c r="P103" s="25">
        <f t="shared" si="13"/>
        <v>19.499271011334599</v>
      </c>
      <c r="Q103" s="25">
        <f t="shared" si="14"/>
        <v>29.664351670403061</v>
      </c>
      <c r="R103" s="25">
        <f t="shared" si="15"/>
        <v>18.512110726643598</v>
      </c>
      <c r="S103" s="25">
        <f t="shared" si="16"/>
        <v>7.2318339100346023</v>
      </c>
      <c r="T103" s="25">
        <f t="shared" si="17"/>
        <v>74.256055363321806</v>
      </c>
      <c r="U103" s="25">
        <f t="shared" si="18"/>
        <v>72.572369057992063</v>
      </c>
      <c r="V103" s="25">
        <f t="shared" si="19"/>
        <v>17.533159066705391</v>
      </c>
      <c r="W103" s="25">
        <f t="shared" si="20"/>
        <v>9.8944718753025462</v>
      </c>
      <c r="X103" s="25">
        <f t="shared" si="21"/>
        <v>54.571792283042889</v>
      </c>
      <c r="Y103" s="25">
        <f t="shared" si="22"/>
        <v>26.074360212457748</v>
      </c>
      <c r="Z103" s="25">
        <f t="shared" si="23"/>
        <v>19.353847504499363</v>
      </c>
      <c r="AA103" s="25">
        <f t="shared" si="24"/>
        <v>32.503065109376003</v>
      </c>
      <c r="AB103" s="25">
        <f t="shared" si="25"/>
        <v>23.533587145899208</v>
      </c>
      <c r="AC103" s="25">
        <f t="shared" si="26"/>
        <v>43.963347744724786</v>
      </c>
      <c r="AD103" s="25">
        <f t="shared" si="27"/>
        <v>49.080207077512235</v>
      </c>
      <c r="AE103" s="25">
        <f t="shared" si="28"/>
        <v>19.933338061130414</v>
      </c>
      <c r="AF103" s="25">
        <f t="shared" si="29"/>
        <v>30.986454861357348</v>
      </c>
      <c r="AG103" s="25">
        <f t="shared" si="30"/>
        <v>16.375462313480423</v>
      </c>
      <c r="AH103" s="25">
        <f t="shared" si="31"/>
        <v>7.3885133698932961</v>
      </c>
      <c r="AI103" s="25">
        <f t="shared" si="32"/>
        <v>76.236024316626285</v>
      </c>
      <c r="AJ103" s="25">
        <f t="shared" si="33"/>
        <v>69.566313666162387</v>
      </c>
      <c r="AK103" s="25">
        <f t="shared" si="34"/>
        <v>18.653555219364598</v>
      </c>
      <c r="AL103" s="25">
        <f t="shared" si="35"/>
        <v>11.78013111447302</v>
      </c>
      <c r="AM103" s="25">
        <f t="shared" si="36"/>
        <v>57.395622071473525</v>
      </c>
      <c r="AN103" s="25">
        <f t="shared" si="37"/>
        <v>24.479567335711121</v>
      </c>
      <c r="AO103" s="25">
        <f t="shared" si="38"/>
        <v>18.124810592815351</v>
      </c>
      <c r="AP103" s="25">
        <f t="shared" si="39"/>
        <v>38.87747147615336</v>
      </c>
      <c r="AQ103" s="25">
        <f t="shared" si="40"/>
        <v>24.296648005102401</v>
      </c>
      <c r="AR103" s="25">
        <f t="shared" si="41"/>
        <v>36.825880518744242</v>
      </c>
      <c r="AS103" s="25">
        <f t="shared" si="42"/>
        <v>49.91176667684266</v>
      </c>
      <c r="AT103" s="25">
        <f t="shared" si="43"/>
        <v>19.72777972197196</v>
      </c>
      <c r="AU103" s="25">
        <f t="shared" si="44"/>
        <v>30.360453601185377</v>
      </c>
    </row>
    <row r="104" spans="1:47" x14ac:dyDescent="0.35">
      <c r="A104" s="23">
        <v>10</v>
      </c>
      <c r="B104" s="24" t="s">
        <v>6</v>
      </c>
      <c r="C104" s="25">
        <f t="shared" si="0"/>
        <v>10.369293896392545</v>
      </c>
      <c r="D104" s="25">
        <f t="shared" si="1"/>
        <v>13.76303641648145</v>
      </c>
      <c r="E104" s="25">
        <f t="shared" si="2"/>
        <v>75.867669687126011</v>
      </c>
      <c r="F104" s="25">
        <f t="shared" si="3"/>
        <v>32.343572241183161</v>
      </c>
      <c r="G104" s="25">
        <f t="shared" si="4"/>
        <v>30.299582859309819</v>
      </c>
      <c r="H104" s="25">
        <f t="shared" si="5"/>
        <v>37.35684489950701</v>
      </c>
      <c r="I104" s="25">
        <f t="shared" si="6"/>
        <v>14.671077152441297</v>
      </c>
      <c r="J104" s="25">
        <f t="shared" si="7"/>
        <v>30.516213194185614</v>
      </c>
      <c r="K104" s="25">
        <f t="shared" si="8"/>
        <v>54.812709653373091</v>
      </c>
      <c r="L104" s="25">
        <f t="shared" si="9"/>
        <v>7.5734740015071589</v>
      </c>
      <c r="M104" s="25">
        <f t="shared" si="10"/>
        <v>25.388093443858327</v>
      </c>
      <c r="N104" s="25">
        <f t="shared" si="11"/>
        <v>67.038432554634525</v>
      </c>
      <c r="O104" s="25">
        <f t="shared" si="12"/>
        <v>19.087325027130237</v>
      </c>
      <c r="P104" s="25">
        <f t="shared" si="13"/>
        <v>26.815665480720359</v>
      </c>
      <c r="Q104" s="25">
        <f t="shared" si="14"/>
        <v>54.097009492149404</v>
      </c>
      <c r="R104" s="25">
        <f t="shared" si="15"/>
        <v>13.633884748227596</v>
      </c>
      <c r="S104" s="25">
        <f t="shared" si="16"/>
        <v>12.706780585348119</v>
      </c>
      <c r="T104" s="25">
        <f t="shared" si="17"/>
        <v>73.659334666424286</v>
      </c>
      <c r="U104" s="25">
        <f t="shared" si="18"/>
        <v>38.640669403220713</v>
      </c>
      <c r="V104" s="25">
        <f t="shared" si="19"/>
        <v>28.895642563940637</v>
      </c>
      <c r="W104" s="25">
        <f t="shared" si="20"/>
        <v>32.463688032838647</v>
      </c>
      <c r="X104" s="25">
        <f t="shared" si="21"/>
        <v>15.057319223985891</v>
      </c>
      <c r="Y104" s="25">
        <f t="shared" si="22"/>
        <v>24.722222222222221</v>
      </c>
      <c r="Z104" s="25">
        <f t="shared" si="23"/>
        <v>60.220458553791886</v>
      </c>
      <c r="AA104" s="25">
        <f t="shared" si="24"/>
        <v>5.8950638125464243</v>
      </c>
      <c r="AB104" s="25">
        <f t="shared" si="25"/>
        <v>9.1768519143763925</v>
      </c>
      <c r="AC104" s="25">
        <f t="shared" si="26"/>
        <v>84.928084273077189</v>
      </c>
      <c r="AD104" s="25">
        <f t="shared" si="27"/>
        <v>21.095771632954438</v>
      </c>
      <c r="AE104" s="25">
        <f t="shared" si="28"/>
        <v>21.243446098819959</v>
      </c>
      <c r="AF104" s="25">
        <f t="shared" si="29"/>
        <v>57.66078226822561</v>
      </c>
      <c r="AG104" s="25">
        <f t="shared" si="30"/>
        <v>11.952401939180255</v>
      </c>
      <c r="AH104" s="25">
        <f t="shared" si="31"/>
        <v>13.248126928162185</v>
      </c>
      <c r="AI104" s="25">
        <f t="shared" si="32"/>
        <v>74.799471132657558</v>
      </c>
      <c r="AJ104" s="25">
        <f t="shared" si="33"/>
        <v>35.427786802815817</v>
      </c>
      <c r="AK104" s="25">
        <f t="shared" si="34"/>
        <v>29.6066372708285</v>
      </c>
      <c r="AL104" s="25">
        <f t="shared" si="35"/>
        <v>34.96557592635569</v>
      </c>
      <c r="AM104" s="25">
        <f t="shared" si="36"/>
        <v>14.859537834164025</v>
      </c>
      <c r="AN104" s="25">
        <f t="shared" si="37"/>
        <v>27.539646579066606</v>
      </c>
      <c r="AO104" s="25">
        <f t="shared" si="38"/>
        <v>57.600815586769372</v>
      </c>
      <c r="AP104" s="25">
        <f t="shared" si="39"/>
        <v>6.6806812513361358</v>
      </c>
      <c r="AQ104" s="25">
        <f t="shared" si="40"/>
        <v>16.838879783367776</v>
      </c>
      <c r="AR104" s="25">
        <f t="shared" si="41"/>
        <v>76.480438965296088</v>
      </c>
      <c r="AS104" s="25">
        <f t="shared" si="42"/>
        <v>20.099717625874746</v>
      </c>
      <c r="AT104" s="25">
        <f t="shared" si="43"/>
        <v>24.009985403849566</v>
      </c>
      <c r="AU104" s="25">
        <f t="shared" si="44"/>
        <v>55.890296970275685</v>
      </c>
    </row>
    <row r="105" spans="1:47" x14ac:dyDescent="0.35">
      <c r="A105" s="23">
        <v>11</v>
      </c>
      <c r="B105" s="24" t="s">
        <v>44</v>
      </c>
      <c r="C105" s="25">
        <f t="shared" si="0"/>
        <v>4.4827586206896548</v>
      </c>
      <c r="D105" s="25">
        <f t="shared" si="1"/>
        <v>20</v>
      </c>
      <c r="E105" s="25">
        <f t="shared" si="2"/>
        <v>75.517241379310335</v>
      </c>
      <c r="F105" s="25">
        <f t="shared" si="3"/>
        <v>16.740088105726873</v>
      </c>
      <c r="G105" s="25">
        <f t="shared" si="4"/>
        <v>46.916299559471362</v>
      </c>
      <c r="H105" s="25">
        <f t="shared" si="5"/>
        <v>36.343612334801762</v>
      </c>
      <c r="I105" s="25">
        <f t="shared" si="6"/>
        <v>5.9250302297460697</v>
      </c>
      <c r="J105" s="25">
        <f t="shared" si="7"/>
        <v>43.893591293833133</v>
      </c>
      <c r="K105" s="25">
        <f t="shared" si="8"/>
        <v>50.181378476420804</v>
      </c>
      <c r="L105" s="25">
        <f t="shared" si="9"/>
        <v>4.2328042328042326</v>
      </c>
      <c r="M105" s="25">
        <f t="shared" si="10"/>
        <v>25.661375661375661</v>
      </c>
      <c r="N105" s="25">
        <f t="shared" si="11"/>
        <v>70.105820105820101</v>
      </c>
      <c r="O105" s="25">
        <f t="shared" si="12"/>
        <v>7.4678111587982832</v>
      </c>
      <c r="P105" s="25">
        <f t="shared" si="13"/>
        <v>35.321888412017167</v>
      </c>
      <c r="Q105" s="25">
        <f t="shared" si="14"/>
        <v>57.210300429184549</v>
      </c>
      <c r="R105" s="25">
        <f t="shared" si="15"/>
        <v>7.9439252336448591</v>
      </c>
      <c r="S105" s="25">
        <f t="shared" si="16"/>
        <v>14.485981308411214</v>
      </c>
      <c r="T105" s="25">
        <f t="shared" si="17"/>
        <v>77.570093457943926</v>
      </c>
      <c r="U105" s="25">
        <f t="shared" si="18"/>
        <v>32.622601279317699</v>
      </c>
      <c r="V105" s="25">
        <f t="shared" si="19"/>
        <v>36.460554371002132</v>
      </c>
      <c r="W105" s="25">
        <f t="shared" si="20"/>
        <v>30.916844349680172</v>
      </c>
      <c r="X105" s="25">
        <f t="shared" si="21"/>
        <v>15.69115815691158</v>
      </c>
      <c r="Y105" s="25">
        <f t="shared" si="22"/>
        <v>35.99003735990037</v>
      </c>
      <c r="Z105" s="25">
        <f t="shared" si="23"/>
        <v>48.318804483188046</v>
      </c>
      <c r="AA105" s="25">
        <f t="shared" si="24"/>
        <v>7.042253521126761</v>
      </c>
      <c r="AB105" s="25">
        <f t="shared" si="25"/>
        <v>18.169014084507044</v>
      </c>
      <c r="AC105" s="25">
        <f t="shared" si="26"/>
        <v>74.788732394366193</v>
      </c>
      <c r="AD105" s="25">
        <f t="shared" si="27"/>
        <v>15.88021778584392</v>
      </c>
      <c r="AE105" s="25">
        <f t="shared" si="28"/>
        <v>28.13067150635209</v>
      </c>
      <c r="AF105" s="25">
        <f t="shared" si="29"/>
        <v>55.989110707803988</v>
      </c>
      <c r="AG105" s="25">
        <f t="shared" si="30"/>
        <v>5.2845528455284558</v>
      </c>
      <c r="AH105" s="25">
        <f t="shared" si="31"/>
        <v>16.666666666666664</v>
      </c>
      <c r="AI105" s="25">
        <f t="shared" si="32"/>
        <v>78.048780487804876</v>
      </c>
      <c r="AJ105" s="25">
        <f t="shared" si="33"/>
        <v>24.514038876889849</v>
      </c>
      <c r="AK105" s="25">
        <f t="shared" si="34"/>
        <v>41.46868250539957</v>
      </c>
      <c r="AL105" s="25">
        <f t="shared" si="35"/>
        <v>34.017278617710581</v>
      </c>
      <c r="AM105" s="25">
        <f t="shared" si="36"/>
        <v>10.982306284319707</v>
      </c>
      <c r="AN105" s="25">
        <f t="shared" si="37"/>
        <v>39.841366687004268</v>
      </c>
      <c r="AO105" s="25">
        <f t="shared" si="38"/>
        <v>49.17632702867602</v>
      </c>
      <c r="AP105" s="25">
        <f t="shared" si="39"/>
        <v>5.7026476578411405</v>
      </c>
      <c r="AQ105" s="25">
        <f t="shared" si="40"/>
        <v>21.928038017651051</v>
      </c>
      <c r="AR105" s="25">
        <f t="shared" si="41"/>
        <v>72.369314324507812</v>
      </c>
      <c r="AS105" s="25">
        <f t="shared" si="42"/>
        <v>11.528268551236749</v>
      </c>
      <c r="AT105" s="25">
        <f t="shared" si="43"/>
        <v>31.868374558303884</v>
      </c>
      <c r="AU105" s="25">
        <f t="shared" si="44"/>
        <v>56.603356890459366</v>
      </c>
    </row>
    <row r="106" spans="1:47" x14ac:dyDescent="0.35">
      <c r="A106" s="23">
        <v>12</v>
      </c>
      <c r="B106" s="24" t="s">
        <v>45</v>
      </c>
      <c r="C106" s="25">
        <f t="shared" si="0"/>
        <v>1.5938303341902313</v>
      </c>
      <c r="D106" s="25">
        <f t="shared" si="1"/>
        <v>18.663239074550127</v>
      </c>
      <c r="E106" s="25">
        <f t="shared" si="2"/>
        <v>79.742930591259636</v>
      </c>
      <c r="F106" s="25">
        <f t="shared" si="3"/>
        <v>14.147058823529413</v>
      </c>
      <c r="G106" s="25">
        <f t="shared" si="4"/>
        <v>51.735294117647058</v>
      </c>
      <c r="H106" s="25">
        <f t="shared" si="5"/>
        <v>34.117647058823529</v>
      </c>
      <c r="I106" s="25">
        <f t="shared" si="6"/>
        <v>7.9086487629519988</v>
      </c>
      <c r="J106" s="25">
        <f t="shared" si="7"/>
        <v>45.612180164939737</v>
      </c>
      <c r="K106" s="25">
        <f t="shared" si="8"/>
        <v>46.479171072108265</v>
      </c>
      <c r="L106" s="25">
        <f t="shared" si="9"/>
        <v>5.1866700075169128</v>
      </c>
      <c r="M106" s="25">
        <f t="shared" si="10"/>
        <v>31.971936857930345</v>
      </c>
      <c r="N106" s="25">
        <f t="shared" si="11"/>
        <v>62.841393134552746</v>
      </c>
      <c r="O106" s="25">
        <f t="shared" si="12"/>
        <v>7.8115004620086719</v>
      </c>
      <c r="P106" s="25">
        <f t="shared" si="13"/>
        <v>39.469756201577937</v>
      </c>
      <c r="Q106" s="25">
        <f t="shared" si="14"/>
        <v>52.718743336413389</v>
      </c>
      <c r="R106" s="25">
        <f t="shared" si="15"/>
        <v>5.2868391451068613</v>
      </c>
      <c r="S106" s="25">
        <f t="shared" si="16"/>
        <v>17.716535433070867</v>
      </c>
      <c r="T106" s="25">
        <f t="shared" si="17"/>
        <v>76.996625421822273</v>
      </c>
      <c r="U106" s="25">
        <f t="shared" si="18"/>
        <v>27.831454643048847</v>
      </c>
      <c r="V106" s="25">
        <f t="shared" si="19"/>
        <v>41.867954911433173</v>
      </c>
      <c r="W106" s="25">
        <f t="shared" si="20"/>
        <v>30.300590445517983</v>
      </c>
      <c r="X106" s="25">
        <f t="shared" si="21"/>
        <v>14.737482262315021</v>
      </c>
      <c r="Y106" s="25">
        <f t="shared" si="22"/>
        <v>36.367322116359212</v>
      </c>
      <c r="Z106" s="25">
        <f t="shared" si="23"/>
        <v>48.895195621325769</v>
      </c>
      <c r="AA106" s="25">
        <f t="shared" si="24"/>
        <v>7.4993852962871896</v>
      </c>
      <c r="AB106" s="25">
        <f t="shared" si="25"/>
        <v>16.89205802803049</v>
      </c>
      <c r="AC106" s="25">
        <f t="shared" si="26"/>
        <v>75.608556675682323</v>
      </c>
      <c r="AD106" s="25">
        <f t="shared" si="27"/>
        <v>14.908589168678855</v>
      </c>
      <c r="AE106" s="25">
        <f t="shared" si="28"/>
        <v>30.058640910658845</v>
      </c>
      <c r="AF106" s="25">
        <f t="shared" si="29"/>
        <v>55.032769920662297</v>
      </c>
      <c r="AG106" s="25">
        <f t="shared" si="30"/>
        <v>3.5148913335122081</v>
      </c>
      <c r="AH106" s="25">
        <f t="shared" si="31"/>
        <v>18.030587603971021</v>
      </c>
      <c r="AI106" s="25">
        <f t="shared" si="32"/>
        <v>78.454521062516775</v>
      </c>
      <c r="AJ106" s="25">
        <f t="shared" si="33"/>
        <v>21.279281806705008</v>
      </c>
      <c r="AK106" s="25">
        <f t="shared" si="34"/>
        <v>46.612428110534438</v>
      </c>
      <c r="AL106" s="25">
        <f t="shared" si="35"/>
        <v>32.108290082760554</v>
      </c>
      <c r="AM106" s="25">
        <f t="shared" si="36"/>
        <v>11.394240729231408</v>
      </c>
      <c r="AN106" s="25">
        <f t="shared" si="37"/>
        <v>40.915682618603689</v>
      </c>
      <c r="AO106" s="25">
        <f t="shared" si="38"/>
        <v>47.690076652164905</v>
      </c>
      <c r="AP106" s="25">
        <f t="shared" si="39"/>
        <v>6.3330435862411525</v>
      </c>
      <c r="AQ106" s="25">
        <f t="shared" si="40"/>
        <v>24.41326213833354</v>
      </c>
      <c r="AR106" s="25">
        <f t="shared" si="41"/>
        <v>69.253694275425303</v>
      </c>
      <c r="AS106" s="25">
        <f t="shared" si="42"/>
        <v>11.417570878543927</v>
      </c>
      <c r="AT106" s="25">
        <f t="shared" si="43"/>
        <v>34.693734686734331</v>
      </c>
      <c r="AU106" s="25">
        <f t="shared" si="44"/>
        <v>53.888694434721742</v>
      </c>
    </row>
    <row r="107" spans="1:47" x14ac:dyDescent="0.35">
      <c r="A107" s="23">
        <v>13</v>
      </c>
      <c r="B107" s="24" t="s">
        <v>46</v>
      </c>
      <c r="C107" s="25">
        <f t="shared" si="0"/>
        <v>3.9158810732414793</v>
      </c>
      <c r="D107" s="25">
        <f t="shared" si="1"/>
        <v>17.505438723712835</v>
      </c>
      <c r="E107" s="25">
        <f t="shared" si="2"/>
        <v>78.578680203045678</v>
      </c>
      <c r="F107" s="25">
        <f t="shared" si="3"/>
        <v>22.471295790049204</v>
      </c>
      <c r="G107" s="25">
        <f t="shared" si="4"/>
        <v>49.292266569467223</v>
      </c>
      <c r="H107" s="25">
        <f t="shared" si="5"/>
        <v>28.236437640483569</v>
      </c>
      <c r="I107" s="25">
        <f t="shared" si="6"/>
        <v>14.327879912295497</v>
      </c>
      <c r="J107" s="25">
        <f t="shared" si="7"/>
        <v>46.660482374768087</v>
      </c>
      <c r="K107" s="25">
        <f t="shared" si="8"/>
        <v>39.011637712936412</v>
      </c>
      <c r="L107" s="25">
        <f t="shared" si="9"/>
        <v>10.826164583671481</v>
      </c>
      <c r="M107" s="25">
        <f t="shared" si="10"/>
        <v>37.60753124492777</v>
      </c>
      <c r="N107" s="25">
        <f t="shared" si="11"/>
        <v>51.566304171400745</v>
      </c>
      <c r="O107" s="25">
        <f t="shared" si="12"/>
        <v>15.322327234052837</v>
      </c>
      <c r="P107" s="25">
        <f t="shared" si="13"/>
        <v>41.495250296101133</v>
      </c>
      <c r="Q107" s="25">
        <f t="shared" si="14"/>
        <v>43.182422469846024</v>
      </c>
      <c r="R107" s="25">
        <f t="shared" si="15"/>
        <v>7.9595897749885198</v>
      </c>
      <c r="S107" s="25">
        <f t="shared" si="16"/>
        <v>16.51614878310118</v>
      </c>
      <c r="T107" s="25">
        <f t="shared" si="17"/>
        <v>75.524261441910298</v>
      </c>
      <c r="U107" s="25">
        <f t="shared" si="18"/>
        <v>33.30456794384996</v>
      </c>
      <c r="V107" s="25">
        <f t="shared" si="19"/>
        <v>42.020480957312159</v>
      </c>
      <c r="W107" s="25">
        <f t="shared" si="20"/>
        <v>24.674951098837877</v>
      </c>
      <c r="X107" s="25">
        <f t="shared" si="21"/>
        <v>17.655083861648343</v>
      </c>
      <c r="Y107" s="25">
        <f t="shared" si="22"/>
        <v>36.955300537677552</v>
      </c>
      <c r="Z107" s="25">
        <f t="shared" si="23"/>
        <v>45.389615600674105</v>
      </c>
      <c r="AA107" s="25">
        <f t="shared" si="24"/>
        <v>10.106069534472599</v>
      </c>
      <c r="AB107" s="25">
        <f t="shared" si="25"/>
        <v>19.180907483794932</v>
      </c>
      <c r="AC107" s="25">
        <f t="shared" si="26"/>
        <v>70.713022981732465</v>
      </c>
      <c r="AD107" s="25">
        <f t="shared" si="27"/>
        <v>21.309082483781282</v>
      </c>
      <c r="AE107" s="25">
        <f t="shared" si="28"/>
        <v>33.095458758109359</v>
      </c>
      <c r="AF107" s="25">
        <f t="shared" si="29"/>
        <v>45.595458758109359</v>
      </c>
      <c r="AG107" s="25">
        <f t="shared" si="30"/>
        <v>5.8919925512104276</v>
      </c>
      <c r="AH107" s="25">
        <f t="shared" si="31"/>
        <v>16.998137802607076</v>
      </c>
      <c r="AI107" s="25">
        <f t="shared" si="32"/>
        <v>77.109869646182489</v>
      </c>
      <c r="AJ107" s="25">
        <f t="shared" si="33"/>
        <v>28.027773674102523</v>
      </c>
      <c r="AK107" s="25">
        <f t="shared" si="34"/>
        <v>45.560644112867479</v>
      </c>
      <c r="AL107" s="25">
        <f t="shared" si="35"/>
        <v>26.411582213029988</v>
      </c>
      <c r="AM107" s="25">
        <f t="shared" si="36"/>
        <v>16.033547113961518</v>
      </c>
      <c r="AN107" s="25">
        <f t="shared" si="37"/>
        <v>41.679000164446641</v>
      </c>
      <c r="AO107" s="25">
        <f t="shared" si="38"/>
        <v>42.287452721591848</v>
      </c>
      <c r="AP107" s="25">
        <f t="shared" si="39"/>
        <v>10.472659870250231</v>
      </c>
      <c r="AQ107" s="25">
        <f t="shared" si="40"/>
        <v>27.92709298733395</v>
      </c>
      <c r="AR107" s="25">
        <f t="shared" si="41"/>
        <v>61.600247142415817</v>
      </c>
      <c r="AS107" s="25">
        <f t="shared" si="42"/>
        <v>18.37669020832594</v>
      </c>
      <c r="AT107" s="25">
        <f t="shared" si="43"/>
        <v>37.207651630762676</v>
      </c>
      <c r="AU107" s="25">
        <f t="shared" si="44"/>
        <v>44.415658160911384</v>
      </c>
    </row>
    <row r="108" spans="1:47" x14ac:dyDescent="0.35">
      <c r="A108" s="23">
        <v>14</v>
      </c>
      <c r="B108" s="24" t="s">
        <v>7</v>
      </c>
      <c r="C108" s="25">
        <f t="shared" si="0"/>
        <v>5.8468354980235437</v>
      </c>
      <c r="D108" s="25">
        <f t="shared" si="1"/>
        <v>15.520611615481517</v>
      </c>
      <c r="E108" s="25">
        <f t="shared" si="2"/>
        <v>78.632552886494949</v>
      </c>
      <c r="F108" s="25">
        <f t="shared" si="3"/>
        <v>29.768593467288827</v>
      </c>
      <c r="G108" s="25">
        <f t="shared" si="4"/>
        <v>38.922007427864017</v>
      </c>
      <c r="H108" s="25">
        <f t="shared" si="5"/>
        <v>31.309399104847159</v>
      </c>
      <c r="I108" s="25">
        <f t="shared" si="6"/>
        <v>17.763765401155581</v>
      </c>
      <c r="J108" s="25">
        <f t="shared" si="7"/>
        <v>40.81471123657758</v>
      </c>
      <c r="K108" s="25">
        <f t="shared" si="8"/>
        <v>41.421523362266839</v>
      </c>
      <c r="L108" s="25">
        <f t="shared" si="9"/>
        <v>10.53612213006371</v>
      </c>
      <c r="M108" s="25">
        <f t="shared" si="10"/>
        <v>34.763793725207357</v>
      </c>
      <c r="N108" s="25">
        <f t="shared" si="11"/>
        <v>54.700084144728933</v>
      </c>
      <c r="O108" s="25">
        <f t="shared" si="12"/>
        <v>19.578973266801473</v>
      </c>
      <c r="P108" s="25">
        <f t="shared" si="13"/>
        <v>34.799289575052086</v>
      </c>
      <c r="Q108" s="25">
        <f t="shared" si="14"/>
        <v>45.621737158146438</v>
      </c>
      <c r="R108" s="25">
        <f t="shared" si="15"/>
        <v>9.0323471218883711</v>
      </c>
      <c r="S108" s="25">
        <f t="shared" si="16"/>
        <v>14.829982054939492</v>
      </c>
      <c r="T108" s="25">
        <f t="shared" si="17"/>
        <v>76.13767082317213</v>
      </c>
      <c r="U108" s="25">
        <f t="shared" si="18"/>
        <v>38.380968299069586</v>
      </c>
      <c r="V108" s="25">
        <f t="shared" si="19"/>
        <v>34.90630861515033</v>
      </c>
      <c r="W108" s="25">
        <f t="shared" si="20"/>
        <v>26.712723085780084</v>
      </c>
      <c r="X108" s="25">
        <f t="shared" si="21"/>
        <v>18.496256185713918</v>
      </c>
      <c r="Y108" s="25">
        <f t="shared" si="22"/>
        <v>32.186439360572066</v>
      </c>
      <c r="Z108" s="25">
        <f t="shared" si="23"/>
        <v>49.317304453714016</v>
      </c>
      <c r="AA108" s="25">
        <f t="shared" si="24"/>
        <v>8.7732421457576404</v>
      </c>
      <c r="AB108" s="25">
        <f t="shared" si="25"/>
        <v>16.146612524043601</v>
      </c>
      <c r="AC108" s="25">
        <f t="shared" si="26"/>
        <v>75.080145330198761</v>
      </c>
      <c r="AD108" s="25">
        <f t="shared" si="27"/>
        <v>23.634147075644922</v>
      </c>
      <c r="AE108" s="25">
        <f t="shared" si="28"/>
        <v>28.189247764967938</v>
      </c>
      <c r="AF108" s="25">
        <f t="shared" si="29"/>
        <v>48.176605159387137</v>
      </c>
      <c r="AG108" s="25">
        <f t="shared" si="30"/>
        <v>7.3992133726646996</v>
      </c>
      <c r="AH108" s="25">
        <f t="shared" si="31"/>
        <v>15.180566729239295</v>
      </c>
      <c r="AI108" s="25">
        <f t="shared" si="32"/>
        <v>77.420219898095993</v>
      </c>
      <c r="AJ108" s="25">
        <f t="shared" si="33"/>
        <v>34.128499026807461</v>
      </c>
      <c r="AK108" s="25">
        <f t="shared" si="34"/>
        <v>36.88916888416658</v>
      </c>
      <c r="AL108" s="25">
        <f t="shared" si="35"/>
        <v>28.982332089025963</v>
      </c>
      <c r="AM108" s="25">
        <f t="shared" si="36"/>
        <v>18.132859271653029</v>
      </c>
      <c r="AN108" s="25">
        <f t="shared" si="37"/>
        <v>36.464406159316098</v>
      </c>
      <c r="AO108" s="25">
        <f t="shared" si="38"/>
        <v>45.402734569030869</v>
      </c>
      <c r="AP108" s="25">
        <f t="shared" si="39"/>
        <v>9.6065174959689976</v>
      </c>
      <c r="AQ108" s="25">
        <f t="shared" si="40"/>
        <v>24.90170009334955</v>
      </c>
      <c r="AR108" s="25">
        <f t="shared" si="41"/>
        <v>65.491782410681452</v>
      </c>
      <c r="AS108" s="25">
        <f t="shared" si="42"/>
        <v>21.629155796247137</v>
      </c>
      <c r="AT108" s="25">
        <f t="shared" si="43"/>
        <v>31.457409506134336</v>
      </c>
      <c r="AU108" s="25">
        <f t="shared" si="44"/>
        <v>46.91343469761852</v>
      </c>
    </row>
    <row r="109" spans="1:47" x14ac:dyDescent="0.35">
      <c r="A109" s="23">
        <v>15</v>
      </c>
      <c r="B109" s="24" t="s">
        <v>47</v>
      </c>
      <c r="C109" s="25">
        <f t="shared" si="0"/>
        <v>2.3972602739726026</v>
      </c>
      <c r="D109" s="25">
        <f t="shared" si="1"/>
        <v>14.554794520547945</v>
      </c>
      <c r="E109" s="25">
        <f t="shared" si="2"/>
        <v>83.047945205479451</v>
      </c>
      <c r="F109" s="25">
        <f t="shared" si="3"/>
        <v>10.362173038229376</v>
      </c>
      <c r="G109" s="25">
        <f t="shared" si="4"/>
        <v>45.372233400402415</v>
      </c>
      <c r="H109" s="25">
        <f t="shared" si="5"/>
        <v>44.265593561368213</v>
      </c>
      <c r="I109" s="25">
        <f t="shared" si="6"/>
        <v>5.6615384615384619</v>
      </c>
      <c r="J109" s="25">
        <f t="shared" si="7"/>
        <v>44.738461538461536</v>
      </c>
      <c r="K109" s="25">
        <f t="shared" si="8"/>
        <v>49.6</v>
      </c>
      <c r="L109" s="25">
        <f t="shared" si="9"/>
        <v>6.56392694063927</v>
      </c>
      <c r="M109" s="25">
        <f t="shared" si="10"/>
        <v>33.961187214611869</v>
      </c>
      <c r="N109" s="25">
        <f t="shared" si="11"/>
        <v>59.474885844748862</v>
      </c>
      <c r="O109" s="25">
        <f t="shared" si="12"/>
        <v>6.5550625252117785</v>
      </c>
      <c r="P109" s="25">
        <f t="shared" si="13"/>
        <v>37.535296490520373</v>
      </c>
      <c r="Q109" s="25">
        <f t="shared" si="14"/>
        <v>55.909640984267853</v>
      </c>
      <c r="R109" s="25">
        <f t="shared" si="15"/>
        <v>4.1431261770244827</v>
      </c>
      <c r="S109" s="25">
        <f t="shared" si="16"/>
        <v>17.325800376647834</v>
      </c>
      <c r="T109" s="25">
        <f t="shared" si="17"/>
        <v>78.531073446327682</v>
      </c>
      <c r="U109" s="25">
        <f t="shared" si="18"/>
        <v>19.469835466179159</v>
      </c>
      <c r="V109" s="25">
        <f t="shared" si="19"/>
        <v>41.956124314442413</v>
      </c>
      <c r="W109" s="25">
        <f t="shared" si="20"/>
        <v>38.574040219378432</v>
      </c>
      <c r="X109" s="25">
        <f t="shared" si="21"/>
        <v>11.967779056386652</v>
      </c>
      <c r="Y109" s="25">
        <f t="shared" si="22"/>
        <v>34.637514384349828</v>
      </c>
      <c r="Z109" s="25">
        <f t="shared" si="23"/>
        <v>53.394706559263518</v>
      </c>
      <c r="AA109" s="25">
        <f t="shared" si="24"/>
        <v>7.5112107623318378</v>
      </c>
      <c r="AB109" s="25">
        <f t="shared" si="25"/>
        <v>17.208520179372197</v>
      </c>
      <c r="AC109" s="25">
        <f t="shared" si="26"/>
        <v>75.280269058295971</v>
      </c>
      <c r="AD109" s="25">
        <f t="shared" si="27"/>
        <v>11.29877693651718</v>
      </c>
      <c r="AE109" s="25">
        <f t="shared" si="28"/>
        <v>28.363424577751893</v>
      </c>
      <c r="AF109" s="25">
        <f t="shared" si="29"/>
        <v>60.337798485730929</v>
      </c>
      <c r="AG109" s="25">
        <f t="shared" si="30"/>
        <v>3.5103510351035103</v>
      </c>
      <c r="AH109" s="25">
        <f t="shared" si="31"/>
        <v>15.661566156615661</v>
      </c>
      <c r="AI109" s="25">
        <f t="shared" si="32"/>
        <v>80.828082808280826</v>
      </c>
      <c r="AJ109" s="25">
        <f t="shared" si="33"/>
        <v>14.978396543446951</v>
      </c>
      <c r="AK109" s="25">
        <f t="shared" si="34"/>
        <v>43.54296687469995</v>
      </c>
      <c r="AL109" s="25">
        <f t="shared" si="35"/>
        <v>41.478636581853095</v>
      </c>
      <c r="AM109" s="25">
        <f t="shared" si="36"/>
        <v>9.058509058509058</v>
      </c>
      <c r="AN109" s="25">
        <f t="shared" si="37"/>
        <v>39.471339471339476</v>
      </c>
      <c r="AO109" s="25">
        <f t="shared" si="38"/>
        <v>51.470151470151471</v>
      </c>
      <c r="AP109" s="25">
        <f t="shared" si="39"/>
        <v>7.2031513787281938</v>
      </c>
      <c r="AQ109" s="25">
        <f t="shared" si="40"/>
        <v>25.604952166572875</v>
      </c>
      <c r="AR109" s="25">
        <f t="shared" si="41"/>
        <v>67.191896454698934</v>
      </c>
      <c r="AS109" s="25">
        <f t="shared" si="42"/>
        <v>8.9578801661063867</v>
      </c>
      <c r="AT109" s="25">
        <f t="shared" si="43"/>
        <v>32.855447894008307</v>
      </c>
      <c r="AU109" s="25">
        <f t="shared" si="44"/>
        <v>58.186671939885301</v>
      </c>
    </row>
    <row r="110" spans="1:47" x14ac:dyDescent="0.35">
      <c r="A110" s="23">
        <v>16</v>
      </c>
      <c r="B110" s="24" t="s">
        <v>48</v>
      </c>
      <c r="C110" s="25">
        <f t="shared" si="0"/>
        <v>1.2511170688114388</v>
      </c>
      <c r="D110" s="25">
        <f t="shared" si="1"/>
        <v>18.588025022341377</v>
      </c>
      <c r="E110" s="25">
        <f t="shared" si="2"/>
        <v>80.160857908847177</v>
      </c>
      <c r="F110" s="25">
        <f t="shared" si="3"/>
        <v>13.477321814254859</v>
      </c>
      <c r="G110" s="25">
        <f t="shared" si="4"/>
        <v>48.596112311015119</v>
      </c>
      <c r="H110" s="25">
        <f t="shared" si="5"/>
        <v>37.926565874730024</v>
      </c>
      <c r="I110" s="25">
        <f t="shared" si="6"/>
        <v>10.52246985750822</v>
      </c>
      <c r="J110" s="25">
        <f t="shared" si="7"/>
        <v>42.966751918158572</v>
      </c>
      <c r="K110" s="25">
        <f t="shared" si="8"/>
        <v>46.510778224333208</v>
      </c>
      <c r="L110" s="25">
        <f t="shared" si="9"/>
        <v>12.215782434239857</v>
      </c>
      <c r="M110" s="25">
        <f t="shared" si="10"/>
        <v>30.628622380740079</v>
      </c>
      <c r="N110" s="25">
        <f t="shared" si="11"/>
        <v>57.155595185020061</v>
      </c>
      <c r="O110" s="25">
        <f t="shared" si="12"/>
        <v>10.527569370013099</v>
      </c>
      <c r="P110" s="25">
        <f t="shared" si="13"/>
        <v>37.965940216744073</v>
      </c>
      <c r="Q110" s="25">
        <f t="shared" si="14"/>
        <v>51.506490413242823</v>
      </c>
      <c r="R110" s="25">
        <f t="shared" si="15"/>
        <v>4.4467425025853151</v>
      </c>
      <c r="S110" s="25">
        <f t="shared" si="16"/>
        <v>17.890382626680452</v>
      </c>
      <c r="T110" s="25">
        <f t="shared" si="17"/>
        <v>77.662874870734228</v>
      </c>
      <c r="U110" s="25">
        <f t="shared" si="18"/>
        <v>26.874729085392286</v>
      </c>
      <c r="V110" s="25">
        <f t="shared" si="19"/>
        <v>43.389683571738189</v>
      </c>
      <c r="W110" s="25">
        <f t="shared" si="20"/>
        <v>29.735587342869529</v>
      </c>
      <c r="X110" s="25">
        <f t="shared" si="21"/>
        <v>19.119769119769121</v>
      </c>
      <c r="Y110" s="25">
        <f t="shared" si="22"/>
        <v>36.21933621933622</v>
      </c>
      <c r="Z110" s="25">
        <f t="shared" si="23"/>
        <v>44.660894660894662</v>
      </c>
      <c r="AA110" s="25">
        <f t="shared" si="24"/>
        <v>13.444676409185805</v>
      </c>
      <c r="AB110" s="25">
        <f t="shared" si="25"/>
        <v>19.624217118997915</v>
      </c>
      <c r="AC110" s="25">
        <f t="shared" si="26"/>
        <v>66.931106471816278</v>
      </c>
      <c r="AD110" s="25">
        <f t="shared" si="27"/>
        <v>17.994554279625902</v>
      </c>
      <c r="AE110" s="25">
        <f t="shared" si="28"/>
        <v>31.348407718716704</v>
      </c>
      <c r="AF110" s="25">
        <f t="shared" si="29"/>
        <v>50.657038001657398</v>
      </c>
      <c r="AG110" s="25">
        <f t="shared" si="30"/>
        <v>2.928468554968795</v>
      </c>
      <c r="AH110" s="25">
        <f t="shared" si="31"/>
        <v>17.954872779644742</v>
      </c>
      <c r="AI110" s="25">
        <f t="shared" si="32"/>
        <v>79.116658665386467</v>
      </c>
      <c r="AJ110" s="25">
        <f t="shared" si="33"/>
        <v>20.194594594594594</v>
      </c>
      <c r="AK110" s="25">
        <f t="shared" si="34"/>
        <v>45.924324324324324</v>
      </c>
      <c r="AL110" s="25">
        <f t="shared" si="35"/>
        <v>33.881081081081085</v>
      </c>
      <c r="AM110" s="25">
        <f t="shared" si="36"/>
        <v>14.853822407844561</v>
      </c>
      <c r="AN110" s="25">
        <f t="shared" si="37"/>
        <v>39.60414018521881</v>
      </c>
      <c r="AO110" s="25">
        <f t="shared" si="38"/>
        <v>45.542037406936622</v>
      </c>
      <c r="AP110" s="25">
        <f t="shared" si="39"/>
        <v>12.934571366875405</v>
      </c>
      <c r="AQ110" s="25">
        <f t="shared" si="40"/>
        <v>24.875836752321312</v>
      </c>
      <c r="AR110" s="25">
        <f t="shared" si="41"/>
        <v>62.189591880803285</v>
      </c>
      <c r="AS110" s="25">
        <f t="shared" si="42"/>
        <v>14.297579496915045</v>
      </c>
      <c r="AT110" s="25">
        <f t="shared" si="43"/>
        <v>34.634551495016616</v>
      </c>
      <c r="AU110" s="25">
        <f t="shared" si="44"/>
        <v>51.067869008068342</v>
      </c>
    </row>
    <row r="111" spans="1:47" x14ac:dyDescent="0.35">
      <c r="A111" s="23">
        <v>17</v>
      </c>
      <c r="B111" s="24" t="s">
        <v>49</v>
      </c>
      <c r="C111" s="25">
        <f t="shared" si="0"/>
        <v>2.3779724655819776</v>
      </c>
      <c r="D111" s="25">
        <f t="shared" si="1"/>
        <v>17.647058823529413</v>
      </c>
      <c r="E111" s="25">
        <f t="shared" si="2"/>
        <v>79.974968710888604</v>
      </c>
      <c r="F111" s="25">
        <f t="shared" si="3"/>
        <v>14.42646023926812</v>
      </c>
      <c r="G111" s="25">
        <f t="shared" si="4"/>
        <v>48.064743138634761</v>
      </c>
      <c r="H111" s="25">
        <f t="shared" si="5"/>
        <v>37.508796622097115</v>
      </c>
      <c r="I111" s="25">
        <f t="shared" si="6"/>
        <v>8.8135593220338979</v>
      </c>
      <c r="J111" s="25">
        <f t="shared" si="7"/>
        <v>45.569007263922515</v>
      </c>
      <c r="K111" s="25">
        <f t="shared" si="8"/>
        <v>45.617433414043582</v>
      </c>
      <c r="L111" s="25">
        <f t="shared" si="9"/>
        <v>6.4247471743010109</v>
      </c>
      <c r="M111" s="25">
        <f t="shared" si="10"/>
        <v>26.76977989292088</v>
      </c>
      <c r="N111" s="25">
        <f t="shared" si="11"/>
        <v>66.805472932778116</v>
      </c>
      <c r="O111" s="25">
        <f t="shared" si="12"/>
        <v>8.5848423876592896</v>
      </c>
      <c r="P111" s="25">
        <f t="shared" si="13"/>
        <v>37.206572769953048</v>
      </c>
      <c r="Q111" s="25">
        <f t="shared" si="14"/>
        <v>54.208584842387666</v>
      </c>
      <c r="R111" s="25">
        <f t="shared" si="15"/>
        <v>6.9836552748885588</v>
      </c>
      <c r="S111" s="25">
        <f t="shared" si="16"/>
        <v>15.89895988112927</v>
      </c>
      <c r="T111" s="25">
        <f t="shared" si="17"/>
        <v>77.11738484398218</v>
      </c>
      <c r="U111" s="25">
        <f t="shared" si="18"/>
        <v>28.908964558721333</v>
      </c>
      <c r="V111" s="25">
        <f t="shared" si="19"/>
        <v>40.583738707435721</v>
      </c>
      <c r="W111" s="25">
        <f t="shared" si="20"/>
        <v>30.507296733842949</v>
      </c>
      <c r="X111" s="25">
        <f t="shared" si="21"/>
        <v>16.958787304594981</v>
      </c>
      <c r="Y111" s="25">
        <f t="shared" si="22"/>
        <v>34.438654666035056</v>
      </c>
      <c r="Z111" s="25">
        <f t="shared" si="23"/>
        <v>48.602558029369966</v>
      </c>
      <c r="AA111" s="25">
        <f t="shared" si="24"/>
        <v>9.6966091612135639</v>
      </c>
      <c r="AB111" s="25">
        <f t="shared" si="25"/>
        <v>18.381915526472337</v>
      </c>
      <c r="AC111" s="25">
        <f t="shared" si="26"/>
        <v>71.921475312314101</v>
      </c>
      <c r="AD111" s="25">
        <f t="shared" si="27"/>
        <v>16.737037662557</v>
      </c>
      <c r="AE111" s="25">
        <f t="shared" si="28"/>
        <v>29.285593649721331</v>
      </c>
      <c r="AF111" s="25">
        <f t="shared" si="29"/>
        <v>53.977368687721672</v>
      </c>
      <c r="AG111" s="25">
        <f t="shared" si="30"/>
        <v>4.3419267299864313</v>
      </c>
      <c r="AH111" s="25">
        <f t="shared" si="31"/>
        <v>17.028493894165535</v>
      </c>
      <c r="AI111" s="25">
        <f t="shared" si="32"/>
        <v>78.629579375848039</v>
      </c>
      <c r="AJ111" s="25">
        <f t="shared" si="33"/>
        <v>21.76941832114246</v>
      </c>
      <c r="AK111" s="25">
        <f t="shared" si="34"/>
        <v>44.339951236502962</v>
      </c>
      <c r="AL111" s="25">
        <f t="shared" si="35"/>
        <v>33.890630442354578</v>
      </c>
      <c r="AM111" s="25">
        <f t="shared" si="36"/>
        <v>12.871524448705657</v>
      </c>
      <c r="AN111" s="25">
        <f t="shared" si="37"/>
        <v>39.9568552253116</v>
      </c>
      <c r="AO111" s="25">
        <f t="shared" si="38"/>
        <v>47.171620325982744</v>
      </c>
      <c r="AP111" s="25">
        <f t="shared" si="39"/>
        <v>8.125</v>
      </c>
      <c r="AQ111" s="25">
        <f t="shared" si="40"/>
        <v>22.55952380952381</v>
      </c>
      <c r="AR111" s="25">
        <f t="shared" si="41"/>
        <v>69.31547619047619</v>
      </c>
      <c r="AS111" s="25">
        <f t="shared" si="42"/>
        <v>12.623074981065388</v>
      </c>
      <c r="AT111" s="25">
        <f t="shared" si="43"/>
        <v>33.249179500126232</v>
      </c>
      <c r="AU111" s="25">
        <f t="shared" si="44"/>
        <v>54.127745518808382</v>
      </c>
    </row>
    <row r="112" spans="1:47" x14ac:dyDescent="0.35">
      <c r="A112" s="23">
        <v>18</v>
      </c>
      <c r="B112" s="24" t="s">
        <v>8</v>
      </c>
      <c r="C112" s="25">
        <f t="shared" si="0"/>
        <v>13.181225554106909</v>
      </c>
      <c r="D112" s="25">
        <f t="shared" si="1"/>
        <v>13.650586701434159</v>
      </c>
      <c r="E112" s="25">
        <f t="shared" si="2"/>
        <v>73.168187744458933</v>
      </c>
      <c r="F112" s="25">
        <f t="shared" si="3"/>
        <v>52.067934556930481</v>
      </c>
      <c r="G112" s="25">
        <f t="shared" si="4"/>
        <v>27.601528112283031</v>
      </c>
      <c r="H112" s="25">
        <f t="shared" si="5"/>
        <v>20.330537330786481</v>
      </c>
      <c r="I112" s="25">
        <f t="shared" si="6"/>
        <v>33.672968328013745</v>
      </c>
      <c r="J112" s="25">
        <f t="shared" si="7"/>
        <v>31.567640559783943</v>
      </c>
      <c r="K112" s="25">
        <f t="shared" si="8"/>
        <v>34.759391112202309</v>
      </c>
      <c r="L112" s="25">
        <f t="shared" si="9"/>
        <v>14.339050285847627</v>
      </c>
      <c r="M112" s="25">
        <f t="shared" si="10"/>
        <v>23.381169058452922</v>
      </c>
      <c r="N112" s="25">
        <f t="shared" si="11"/>
        <v>62.279780655699454</v>
      </c>
      <c r="O112" s="25">
        <f t="shared" si="12"/>
        <v>35.801596834593376</v>
      </c>
      <c r="P112" s="25">
        <f t="shared" si="13"/>
        <v>26.21175722461669</v>
      </c>
      <c r="Q112" s="25">
        <f t="shared" si="14"/>
        <v>37.986645940789934</v>
      </c>
      <c r="R112" s="25">
        <f t="shared" si="15"/>
        <v>17.020435069215555</v>
      </c>
      <c r="S112" s="25">
        <f t="shared" si="16"/>
        <v>13.342122610415293</v>
      </c>
      <c r="T112" s="25">
        <f t="shared" si="17"/>
        <v>69.637442320369146</v>
      </c>
      <c r="U112" s="25">
        <f t="shared" si="18"/>
        <v>60.919810396834727</v>
      </c>
      <c r="V112" s="25">
        <f t="shared" si="19"/>
        <v>24.832530262075451</v>
      </c>
      <c r="W112" s="25">
        <f t="shared" si="20"/>
        <v>14.247659341089827</v>
      </c>
      <c r="X112" s="25">
        <f t="shared" si="21"/>
        <v>36.640826873385009</v>
      </c>
      <c r="Y112" s="25">
        <f t="shared" si="22"/>
        <v>29.486075222509335</v>
      </c>
      <c r="Z112" s="25">
        <f t="shared" si="23"/>
        <v>33.873097904105656</v>
      </c>
      <c r="AA112" s="25">
        <f t="shared" si="24"/>
        <v>11.489957963568425</v>
      </c>
      <c r="AB112" s="25">
        <f t="shared" si="25"/>
        <v>12.069126576366184</v>
      </c>
      <c r="AC112" s="25">
        <f t="shared" si="26"/>
        <v>76.440915460065398</v>
      </c>
      <c r="AD112" s="25">
        <f t="shared" si="27"/>
        <v>39.933373613991542</v>
      </c>
      <c r="AE112" s="25">
        <f t="shared" si="28"/>
        <v>22.501102274768524</v>
      </c>
      <c r="AF112" s="25">
        <f t="shared" si="29"/>
        <v>37.565524111239931</v>
      </c>
      <c r="AG112" s="25">
        <f t="shared" si="30"/>
        <v>15.102629680634797</v>
      </c>
      <c r="AH112" s="25">
        <f t="shared" si="31"/>
        <v>13.476293527444422</v>
      </c>
      <c r="AI112" s="25">
        <f t="shared" si="32"/>
        <v>71.421076791920783</v>
      </c>
      <c r="AJ112" s="25">
        <f t="shared" si="33"/>
        <v>56.613319358219783</v>
      </c>
      <c r="AK112" s="25">
        <f t="shared" si="34"/>
        <v>26.183181488349593</v>
      </c>
      <c r="AL112" s="25">
        <f t="shared" si="35"/>
        <v>17.20349915343062</v>
      </c>
      <c r="AM112" s="25">
        <f t="shared" si="36"/>
        <v>35.202658595929023</v>
      </c>
      <c r="AN112" s="25">
        <f t="shared" si="37"/>
        <v>30.49373924396178</v>
      </c>
      <c r="AO112" s="25">
        <f t="shared" si="38"/>
        <v>34.303602160109193</v>
      </c>
      <c r="AP112" s="25">
        <f t="shared" si="39"/>
        <v>12.801493853415632</v>
      </c>
      <c r="AQ112" s="25">
        <f t="shared" si="40"/>
        <v>17.065200477203174</v>
      </c>
      <c r="AR112" s="25">
        <f t="shared" si="41"/>
        <v>70.133305669381201</v>
      </c>
      <c r="AS112" s="25">
        <f t="shared" si="42"/>
        <v>37.94891378139851</v>
      </c>
      <c r="AT112" s="25">
        <f t="shared" si="43"/>
        <v>24.282077393075358</v>
      </c>
      <c r="AU112" s="25">
        <f t="shared" si="44"/>
        <v>37.769008825526136</v>
      </c>
    </row>
    <row r="113" spans="1:47" x14ac:dyDescent="0.35">
      <c r="A113" s="23">
        <v>19</v>
      </c>
      <c r="B113" s="24" t="s">
        <v>50</v>
      </c>
      <c r="C113" s="25">
        <f t="shared" si="0"/>
        <v>1.0903426791277258</v>
      </c>
      <c r="D113" s="25">
        <f t="shared" si="1"/>
        <v>15.680166147455868</v>
      </c>
      <c r="E113" s="25">
        <f t="shared" si="2"/>
        <v>83.229491173416406</v>
      </c>
      <c r="F113" s="25">
        <f t="shared" si="3"/>
        <v>13.444268357105123</v>
      </c>
      <c r="G113" s="25">
        <f t="shared" si="4"/>
        <v>50.501848917062865</v>
      </c>
      <c r="H113" s="25">
        <f t="shared" si="5"/>
        <v>36.053882725832018</v>
      </c>
      <c r="I113" s="25">
        <f t="shared" si="6"/>
        <v>10.854218143310977</v>
      </c>
      <c r="J113" s="25">
        <f t="shared" si="7"/>
        <v>47.529121073067422</v>
      </c>
      <c r="K113" s="25">
        <f t="shared" si="8"/>
        <v>41.616660783621597</v>
      </c>
      <c r="L113" s="25">
        <f t="shared" si="9"/>
        <v>9.7082953509571563</v>
      </c>
      <c r="M113" s="25">
        <f t="shared" si="10"/>
        <v>40.215739896687936</v>
      </c>
      <c r="N113" s="25">
        <f t="shared" si="11"/>
        <v>50.075964752354906</v>
      </c>
      <c r="O113" s="25">
        <f t="shared" si="12"/>
        <v>9.9259589155486267</v>
      </c>
      <c r="P113" s="25">
        <f t="shared" si="13"/>
        <v>42.064243166508938</v>
      </c>
      <c r="Q113" s="25">
        <f t="shared" si="14"/>
        <v>48.009797917942436</v>
      </c>
      <c r="R113" s="25">
        <f t="shared" si="15"/>
        <v>4.2662116040955631</v>
      </c>
      <c r="S113" s="25">
        <f t="shared" si="16"/>
        <v>15.927189988623436</v>
      </c>
      <c r="T113" s="25">
        <f t="shared" si="17"/>
        <v>79.806598407281001</v>
      </c>
      <c r="U113" s="25">
        <f t="shared" si="18"/>
        <v>25.867807893485494</v>
      </c>
      <c r="V113" s="25">
        <f t="shared" si="19"/>
        <v>44.793152639087019</v>
      </c>
      <c r="W113" s="25">
        <f t="shared" si="20"/>
        <v>29.339039467427487</v>
      </c>
      <c r="X113" s="25">
        <f t="shared" si="21"/>
        <v>16.889100730854782</v>
      </c>
      <c r="Y113" s="25">
        <f t="shared" si="22"/>
        <v>37.08293612964728</v>
      </c>
      <c r="Z113" s="25">
        <f t="shared" si="23"/>
        <v>46.027963139497935</v>
      </c>
      <c r="AA113" s="25">
        <f t="shared" si="24"/>
        <v>11.81890389197776</v>
      </c>
      <c r="AB113" s="25">
        <f t="shared" si="25"/>
        <v>22.176330420969023</v>
      </c>
      <c r="AC113" s="25">
        <f t="shared" si="26"/>
        <v>66.004765687053208</v>
      </c>
      <c r="AD113" s="25">
        <f t="shared" si="27"/>
        <v>16.010343155739911</v>
      </c>
      <c r="AE113" s="25">
        <f t="shared" si="28"/>
        <v>31.767494478263213</v>
      </c>
      <c r="AF113" s="25">
        <f t="shared" si="29"/>
        <v>52.222162365996873</v>
      </c>
      <c r="AG113" s="25">
        <f t="shared" si="30"/>
        <v>2.7092928745597398</v>
      </c>
      <c r="AH113" s="25">
        <f t="shared" si="31"/>
        <v>15.849363316174477</v>
      </c>
      <c r="AI113" s="25">
        <f t="shared" si="32"/>
        <v>81.441343809265788</v>
      </c>
      <c r="AJ113" s="25">
        <f t="shared" si="33"/>
        <v>19.967491872968242</v>
      </c>
      <c r="AK113" s="25">
        <f t="shared" si="34"/>
        <v>47.524381095273824</v>
      </c>
      <c r="AL113" s="25">
        <f t="shared" si="35"/>
        <v>32.508127031757937</v>
      </c>
      <c r="AM113" s="25">
        <f t="shared" si="36"/>
        <v>14.031422363362861</v>
      </c>
      <c r="AN113" s="25">
        <f t="shared" si="37"/>
        <v>42.010696974761821</v>
      </c>
      <c r="AO113" s="25">
        <f t="shared" si="38"/>
        <v>43.957880661875315</v>
      </c>
      <c r="AP113" s="25">
        <f t="shared" si="39"/>
        <v>10.770305948128591</v>
      </c>
      <c r="AQ113" s="25">
        <f t="shared" si="40"/>
        <v>31.3790961329399</v>
      </c>
      <c r="AR113" s="25">
        <f t="shared" si="41"/>
        <v>57.850597918931513</v>
      </c>
      <c r="AS113" s="25">
        <f t="shared" si="42"/>
        <v>13.030029290191891</v>
      </c>
      <c r="AT113" s="25">
        <f t="shared" si="43"/>
        <v>36.828994552571785</v>
      </c>
      <c r="AU113" s="25">
        <f t="shared" si="44"/>
        <v>50.140976157236317</v>
      </c>
    </row>
    <row r="114" spans="1:47" x14ac:dyDescent="0.35">
      <c r="A114" s="23">
        <v>20</v>
      </c>
      <c r="B114" s="24" t="s">
        <v>9</v>
      </c>
      <c r="C114" s="25">
        <f t="shared" si="0"/>
        <v>4.0201005025125625</v>
      </c>
      <c r="D114" s="25">
        <f t="shared" si="1"/>
        <v>16.225866172970115</v>
      </c>
      <c r="E114" s="25">
        <f t="shared" si="2"/>
        <v>79.754033324517323</v>
      </c>
      <c r="F114" s="25">
        <f t="shared" si="3"/>
        <v>20.473561386533099</v>
      </c>
      <c r="G114" s="25">
        <f t="shared" si="4"/>
        <v>49.393818657863278</v>
      </c>
      <c r="H114" s="25">
        <f t="shared" si="5"/>
        <v>30.132619955603619</v>
      </c>
      <c r="I114" s="25">
        <f t="shared" si="6"/>
        <v>14.624969158647916</v>
      </c>
      <c r="J114" s="25">
        <f t="shared" si="7"/>
        <v>45.669874167283488</v>
      </c>
      <c r="K114" s="25">
        <f t="shared" si="8"/>
        <v>39.70515667406859</v>
      </c>
      <c r="L114" s="25">
        <f t="shared" si="9"/>
        <v>11.034705060706996</v>
      </c>
      <c r="M114" s="25">
        <f t="shared" si="10"/>
        <v>39.540131084130223</v>
      </c>
      <c r="N114" s="25">
        <f t="shared" si="11"/>
        <v>49.425163855162779</v>
      </c>
      <c r="O114" s="25">
        <f t="shared" si="12"/>
        <v>14.400221116639027</v>
      </c>
      <c r="P114" s="25">
        <f t="shared" si="13"/>
        <v>41.441601516228381</v>
      </c>
      <c r="Q114" s="25">
        <f t="shared" si="14"/>
        <v>44.158177367132588</v>
      </c>
      <c r="R114" s="25">
        <f t="shared" si="15"/>
        <v>7.3874129847989769</v>
      </c>
      <c r="S114" s="25">
        <f t="shared" si="16"/>
        <v>16.664298906094615</v>
      </c>
      <c r="T114" s="25">
        <f t="shared" si="17"/>
        <v>75.948288109106414</v>
      </c>
      <c r="U114" s="25">
        <f t="shared" si="18"/>
        <v>33.679007038847992</v>
      </c>
      <c r="V114" s="25">
        <f t="shared" si="19"/>
        <v>42.077266132932138</v>
      </c>
      <c r="W114" s="25">
        <f t="shared" si="20"/>
        <v>24.24372682821987</v>
      </c>
      <c r="X114" s="25">
        <f t="shared" si="21"/>
        <v>18.924568840369314</v>
      </c>
      <c r="Y114" s="25">
        <f t="shared" si="22"/>
        <v>37.982695546135531</v>
      </c>
      <c r="Z114" s="25">
        <f t="shared" si="23"/>
        <v>43.092735613495151</v>
      </c>
      <c r="AA114" s="25">
        <f t="shared" si="24"/>
        <v>10.327432816655966</v>
      </c>
      <c r="AB114" s="25">
        <f t="shared" si="25"/>
        <v>20.04952765293956</v>
      </c>
      <c r="AC114" s="25">
        <f t="shared" si="26"/>
        <v>69.623039530404469</v>
      </c>
      <c r="AD114" s="25">
        <f t="shared" si="27"/>
        <v>20.784678319077724</v>
      </c>
      <c r="AE114" s="25">
        <f t="shared" si="28"/>
        <v>32.96764596504277</v>
      </c>
      <c r="AF114" s="25">
        <f t="shared" si="29"/>
        <v>46.24767571587951</v>
      </c>
      <c r="AG114" s="25">
        <f t="shared" si="30"/>
        <v>5.6358282544682599</v>
      </c>
      <c r="AH114" s="25">
        <f t="shared" si="31"/>
        <v>16.45552283777306</v>
      </c>
      <c r="AI114" s="25">
        <f t="shared" si="32"/>
        <v>77.908648907758675</v>
      </c>
      <c r="AJ114" s="25">
        <f t="shared" si="33"/>
        <v>27.260417818061235</v>
      </c>
      <c r="AK114" s="25">
        <f t="shared" si="34"/>
        <v>45.631148446999006</v>
      </c>
      <c r="AL114" s="25">
        <f t="shared" si="35"/>
        <v>27.108433734939759</v>
      </c>
      <c r="AM114" s="25">
        <f t="shared" si="36"/>
        <v>16.836154812466354</v>
      </c>
      <c r="AN114" s="25">
        <f t="shared" si="37"/>
        <v>41.71202967039541</v>
      </c>
      <c r="AO114" s="25">
        <f t="shared" si="38"/>
        <v>41.451815517138243</v>
      </c>
      <c r="AP114" s="25">
        <f t="shared" si="39"/>
        <v>10.673462318768866</v>
      </c>
      <c r="AQ114" s="25">
        <f t="shared" si="40"/>
        <v>29.011826413973974</v>
      </c>
      <c r="AR114" s="25">
        <f t="shared" si="41"/>
        <v>60.314711267257159</v>
      </c>
      <c r="AS114" s="25">
        <f t="shared" si="42"/>
        <v>17.691217587804971</v>
      </c>
      <c r="AT114" s="25">
        <f t="shared" si="43"/>
        <v>37.077253054502279</v>
      </c>
      <c r="AU114" s="25">
        <f t="shared" si="44"/>
        <v>45.23152935769275</v>
      </c>
    </row>
    <row r="115" spans="1:47" x14ac:dyDescent="0.35">
      <c r="A115" s="23">
        <v>21</v>
      </c>
      <c r="B115" s="24" t="s">
        <v>51</v>
      </c>
      <c r="C115" s="25">
        <f t="shared" si="0"/>
        <v>1.3921113689095126</v>
      </c>
      <c r="D115" s="25">
        <f t="shared" si="1"/>
        <v>21.809744779582367</v>
      </c>
      <c r="E115" s="25">
        <f t="shared" si="2"/>
        <v>76.798143851508115</v>
      </c>
      <c r="F115" s="25">
        <f t="shared" si="3"/>
        <v>12.709832134292565</v>
      </c>
      <c r="G115" s="25">
        <f t="shared" si="4"/>
        <v>49.640287769784173</v>
      </c>
      <c r="H115" s="25">
        <f t="shared" si="5"/>
        <v>37.649880095923258</v>
      </c>
      <c r="I115" s="25">
        <f t="shared" si="6"/>
        <v>5.778120184899846</v>
      </c>
      <c r="J115" s="25">
        <f t="shared" si="7"/>
        <v>42.604006163328194</v>
      </c>
      <c r="K115" s="25">
        <f t="shared" si="8"/>
        <v>51.617873651771959</v>
      </c>
      <c r="L115" s="25">
        <f t="shared" si="9"/>
        <v>2.7879677182685256</v>
      </c>
      <c r="M115" s="25">
        <f t="shared" si="10"/>
        <v>27.366104181951577</v>
      </c>
      <c r="N115" s="25">
        <f t="shared" si="11"/>
        <v>69.845928099779897</v>
      </c>
      <c r="O115" s="25">
        <f t="shared" si="12"/>
        <v>5.9255507723474299</v>
      </c>
      <c r="P115" s="25">
        <f t="shared" si="13"/>
        <v>36.414282096733352</v>
      </c>
      <c r="Q115" s="25">
        <f t="shared" si="14"/>
        <v>57.660167130919213</v>
      </c>
      <c r="R115" s="25">
        <f t="shared" si="15"/>
        <v>5.9431524547803614</v>
      </c>
      <c r="S115" s="25">
        <f t="shared" si="16"/>
        <v>14.728682170542637</v>
      </c>
      <c r="T115" s="25">
        <f t="shared" si="17"/>
        <v>79.328165374677013</v>
      </c>
      <c r="U115" s="25">
        <f t="shared" si="18"/>
        <v>21.939953810623557</v>
      </c>
      <c r="V115" s="25">
        <f t="shared" si="19"/>
        <v>43.764434180138565</v>
      </c>
      <c r="W115" s="25">
        <f t="shared" si="20"/>
        <v>34.295612009237871</v>
      </c>
      <c r="X115" s="25">
        <f t="shared" si="21"/>
        <v>11.424332344213649</v>
      </c>
      <c r="Y115" s="25">
        <f t="shared" si="22"/>
        <v>33.902077151335313</v>
      </c>
      <c r="Z115" s="25">
        <f t="shared" si="23"/>
        <v>54.673590504451042</v>
      </c>
      <c r="AA115" s="25">
        <f t="shared" si="24"/>
        <v>7.3008849557522124</v>
      </c>
      <c r="AB115" s="25">
        <f t="shared" si="25"/>
        <v>17.035398230088493</v>
      </c>
      <c r="AC115" s="25">
        <f t="shared" si="26"/>
        <v>75.663716814159287</v>
      </c>
      <c r="AD115" s="25">
        <f t="shared" si="27"/>
        <v>11.797468354430379</v>
      </c>
      <c r="AE115" s="25">
        <f t="shared" si="28"/>
        <v>28.405063291139243</v>
      </c>
      <c r="AF115" s="25">
        <f t="shared" si="29"/>
        <v>59.797468354430386</v>
      </c>
      <c r="AG115" s="25">
        <f t="shared" si="30"/>
        <v>3.9215686274509802</v>
      </c>
      <c r="AH115" s="25">
        <f t="shared" si="31"/>
        <v>18.382352941176471</v>
      </c>
      <c r="AI115" s="25">
        <f t="shared" si="32"/>
        <v>77.696078431372555</v>
      </c>
      <c r="AJ115" s="25">
        <f t="shared" si="33"/>
        <v>17.42690058479532</v>
      </c>
      <c r="AK115" s="25">
        <f t="shared" si="34"/>
        <v>46.432748538011701</v>
      </c>
      <c r="AL115" s="25">
        <f t="shared" si="35"/>
        <v>36.140350877192986</v>
      </c>
      <c r="AM115" s="25">
        <f t="shared" si="36"/>
        <v>8.689081979599548</v>
      </c>
      <c r="AN115" s="25">
        <f t="shared" si="37"/>
        <v>38.005289006422366</v>
      </c>
      <c r="AO115" s="25">
        <f t="shared" si="38"/>
        <v>53.305629013978084</v>
      </c>
      <c r="AP115" s="25">
        <f t="shared" si="39"/>
        <v>5.0716648291069459</v>
      </c>
      <c r="AQ115" s="25">
        <f t="shared" si="40"/>
        <v>22.271223814773979</v>
      </c>
      <c r="AR115" s="25">
        <f t="shared" si="41"/>
        <v>72.657111356119074</v>
      </c>
      <c r="AS115" s="25">
        <f t="shared" si="42"/>
        <v>8.9229211492216169</v>
      </c>
      <c r="AT115" s="25">
        <f t="shared" si="43"/>
        <v>32.2997088976079</v>
      </c>
      <c r="AU115" s="25">
        <f t="shared" si="44"/>
        <v>58.777369953170492</v>
      </c>
    </row>
    <row r="116" spans="1:47" x14ac:dyDescent="0.35">
      <c r="A116" s="23">
        <v>22</v>
      </c>
      <c r="B116" s="24" t="s">
        <v>10</v>
      </c>
      <c r="C116" s="25">
        <f t="shared" si="0"/>
        <v>14.000921871398939</v>
      </c>
      <c r="D116" s="25">
        <f t="shared" si="1"/>
        <v>9.2302373818852264</v>
      </c>
      <c r="E116" s="25">
        <f t="shared" si="2"/>
        <v>76.768840746715838</v>
      </c>
      <c r="F116" s="25">
        <f t="shared" si="3"/>
        <v>60.08594169637189</v>
      </c>
      <c r="G116" s="25">
        <f t="shared" si="4"/>
        <v>23.814639386688803</v>
      </c>
      <c r="H116" s="25">
        <f t="shared" si="5"/>
        <v>16.099418916939303</v>
      </c>
      <c r="I116" s="25">
        <f t="shared" si="6"/>
        <v>47.481928430611148</v>
      </c>
      <c r="J116" s="25">
        <f t="shared" si="7"/>
        <v>29.583607144990744</v>
      </c>
      <c r="K116" s="25">
        <f t="shared" si="8"/>
        <v>22.934464424398112</v>
      </c>
      <c r="L116" s="25">
        <f t="shared" si="9"/>
        <v>31.201471189211276</v>
      </c>
      <c r="M116" s="25">
        <f t="shared" si="10"/>
        <v>29.229668982427466</v>
      </c>
      <c r="N116" s="25">
        <f t="shared" si="11"/>
        <v>39.568859828361255</v>
      </c>
      <c r="O116" s="25">
        <f t="shared" si="12"/>
        <v>44.037487881072927</v>
      </c>
      <c r="P116" s="25">
        <f t="shared" si="13"/>
        <v>24.219900175948865</v>
      </c>
      <c r="Q116" s="25">
        <f t="shared" si="14"/>
        <v>31.742611942978204</v>
      </c>
      <c r="R116" s="25">
        <f t="shared" si="15"/>
        <v>18.437611302386323</v>
      </c>
      <c r="S116" s="25">
        <f t="shared" si="16"/>
        <v>9.5096758874510279</v>
      </c>
      <c r="T116" s="25">
        <f t="shared" si="17"/>
        <v>72.052712810162646</v>
      </c>
      <c r="U116" s="25">
        <f t="shared" si="18"/>
        <v>68.231597430802651</v>
      </c>
      <c r="V116" s="25">
        <f t="shared" si="19"/>
        <v>20.447299108174299</v>
      </c>
      <c r="W116" s="25">
        <f t="shared" si="20"/>
        <v>11.321103461023057</v>
      </c>
      <c r="X116" s="25">
        <f t="shared" si="21"/>
        <v>45.949820788530467</v>
      </c>
      <c r="Y116" s="25">
        <f t="shared" si="22"/>
        <v>30.068927488282327</v>
      </c>
      <c r="Z116" s="25">
        <f t="shared" si="23"/>
        <v>23.981251723187206</v>
      </c>
      <c r="AA116" s="25">
        <f t="shared" si="24"/>
        <v>23.011077542799597</v>
      </c>
      <c r="AB116" s="25">
        <f t="shared" si="25"/>
        <v>22.390063779791877</v>
      </c>
      <c r="AC116" s="25">
        <f t="shared" si="26"/>
        <v>54.598858677408522</v>
      </c>
      <c r="AD116" s="25">
        <f t="shared" si="27"/>
        <v>45.564167387399372</v>
      </c>
      <c r="AE116" s="25">
        <f t="shared" si="28"/>
        <v>22.207437961546141</v>
      </c>
      <c r="AF116" s="25">
        <f t="shared" si="29"/>
        <v>32.228394651054487</v>
      </c>
      <c r="AG116" s="25">
        <f t="shared" si="30"/>
        <v>16.195207481005262</v>
      </c>
      <c r="AH116" s="25">
        <f t="shared" si="31"/>
        <v>9.3863237872589131</v>
      </c>
      <c r="AI116" s="25">
        <f t="shared" si="32"/>
        <v>74.418468731735828</v>
      </c>
      <c r="AJ116" s="25">
        <f t="shared" si="33"/>
        <v>64.274522837337386</v>
      </c>
      <c r="AK116" s="25">
        <f t="shared" si="34"/>
        <v>22.070553603646378</v>
      </c>
      <c r="AL116" s="25">
        <f t="shared" si="35"/>
        <v>13.654923559016238</v>
      </c>
      <c r="AM116" s="25">
        <f t="shared" si="36"/>
        <v>46.679284239504476</v>
      </c>
      <c r="AN116" s="25">
        <f t="shared" si="37"/>
        <v>29.846295021793988</v>
      </c>
      <c r="AO116" s="25">
        <f t="shared" si="38"/>
        <v>23.474420738701536</v>
      </c>
      <c r="AP116" s="25">
        <f t="shared" si="39"/>
        <v>26.688769167012016</v>
      </c>
      <c r="AQ116" s="25">
        <f t="shared" si="40"/>
        <v>25.496155085877426</v>
      </c>
      <c r="AR116" s="25">
        <f t="shared" si="41"/>
        <v>47.815075747110555</v>
      </c>
      <c r="AS116" s="25">
        <f t="shared" si="42"/>
        <v>44.830682622735672</v>
      </c>
      <c r="AT116" s="25">
        <f t="shared" si="43"/>
        <v>23.175154121121068</v>
      </c>
      <c r="AU116" s="25">
        <f t="shared" si="44"/>
        <v>31.99416325614326</v>
      </c>
    </row>
    <row r="117" spans="1:47" x14ac:dyDescent="0.35">
      <c r="A117" s="23">
        <v>23</v>
      </c>
      <c r="B117" s="24" t="s">
        <v>52</v>
      </c>
      <c r="C117" s="25">
        <f t="shared" si="0"/>
        <v>1.7894736842105261</v>
      </c>
      <c r="D117" s="25">
        <f t="shared" si="1"/>
        <v>17.578947368421051</v>
      </c>
      <c r="E117" s="25">
        <f t="shared" si="2"/>
        <v>80.631578947368425</v>
      </c>
      <c r="F117" s="25">
        <f t="shared" si="3"/>
        <v>11.330621731551425</v>
      </c>
      <c r="G117" s="25">
        <f t="shared" si="4"/>
        <v>50.203370133643233</v>
      </c>
      <c r="H117" s="25">
        <f t="shared" si="5"/>
        <v>38.46600813480535</v>
      </c>
      <c r="I117" s="25">
        <f t="shared" si="6"/>
        <v>7.6492537313432836</v>
      </c>
      <c r="J117" s="25">
        <f t="shared" si="7"/>
        <v>44.179104477611943</v>
      </c>
      <c r="K117" s="25">
        <f t="shared" si="8"/>
        <v>48.171641791044777</v>
      </c>
      <c r="L117" s="25">
        <f t="shared" si="9"/>
        <v>7.0492544057840041</v>
      </c>
      <c r="M117" s="25">
        <f t="shared" si="10"/>
        <v>30.998644374152732</v>
      </c>
      <c r="N117" s="25">
        <f t="shared" si="11"/>
        <v>61.952101220063263</v>
      </c>
      <c r="O117" s="25">
        <f t="shared" si="12"/>
        <v>7.6048141780187803</v>
      </c>
      <c r="P117" s="25">
        <f t="shared" si="13"/>
        <v>38.328263457214653</v>
      </c>
      <c r="Q117" s="25">
        <f t="shared" si="14"/>
        <v>54.066922364766569</v>
      </c>
      <c r="R117" s="25">
        <f t="shared" si="15"/>
        <v>3.6585365853658534</v>
      </c>
      <c r="S117" s="25">
        <f t="shared" si="16"/>
        <v>17.073170731707318</v>
      </c>
      <c r="T117" s="25">
        <f t="shared" si="17"/>
        <v>79.268292682926827</v>
      </c>
      <c r="U117" s="25">
        <f t="shared" si="18"/>
        <v>23.681377825618945</v>
      </c>
      <c r="V117" s="25">
        <f t="shared" si="19"/>
        <v>45.209903121636167</v>
      </c>
      <c r="W117" s="25">
        <f t="shared" si="20"/>
        <v>31.108719052744888</v>
      </c>
      <c r="X117" s="25">
        <f t="shared" si="21"/>
        <v>13.292726621282695</v>
      </c>
      <c r="Y117" s="25">
        <f t="shared" si="22"/>
        <v>36.904335363668942</v>
      </c>
      <c r="Z117" s="25">
        <f t="shared" si="23"/>
        <v>49.802938015048369</v>
      </c>
      <c r="AA117" s="25">
        <f t="shared" si="24"/>
        <v>8.0549199084668199</v>
      </c>
      <c r="AB117" s="25">
        <f t="shared" si="25"/>
        <v>18.993135011441648</v>
      </c>
      <c r="AC117" s="25">
        <f t="shared" si="26"/>
        <v>72.951945080091534</v>
      </c>
      <c r="AD117" s="25">
        <f t="shared" si="27"/>
        <v>13.342036553524805</v>
      </c>
      <c r="AE117" s="25">
        <f t="shared" si="28"/>
        <v>31.657963446475197</v>
      </c>
      <c r="AF117" s="25">
        <f t="shared" si="29"/>
        <v>55.000000000000007</v>
      </c>
      <c r="AG117" s="25">
        <f t="shared" si="30"/>
        <v>2.6583710407239818</v>
      </c>
      <c r="AH117" s="25">
        <f t="shared" si="31"/>
        <v>17.251131221719458</v>
      </c>
      <c r="AI117" s="25">
        <f t="shared" si="32"/>
        <v>80.090497737556561</v>
      </c>
      <c r="AJ117" s="25">
        <f t="shared" si="33"/>
        <v>17.869127516778523</v>
      </c>
      <c r="AK117" s="25">
        <f t="shared" si="34"/>
        <v>47.483221476510067</v>
      </c>
      <c r="AL117" s="25">
        <f t="shared" si="35"/>
        <v>34.647651006711413</v>
      </c>
      <c r="AM117" s="25">
        <f t="shared" si="36"/>
        <v>10.570592538405267</v>
      </c>
      <c r="AN117" s="25">
        <f t="shared" si="37"/>
        <v>40.398683247988295</v>
      </c>
      <c r="AO117" s="25">
        <f t="shared" si="38"/>
        <v>49.030724213606433</v>
      </c>
      <c r="AP117" s="25">
        <f t="shared" si="39"/>
        <v>7.674841053587647</v>
      </c>
      <c r="AQ117" s="25">
        <f t="shared" si="40"/>
        <v>25.045413260672117</v>
      </c>
      <c r="AR117" s="25">
        <f t="shared" si="41"/>
        <v>67.279745685740238</v>
      </c>
      <c r="AS117" s="25">
        <f t="shared" si="42"/>
        <v>10.502103049421661</v>
      </c>
      <c r="AT117" s="25">
        <f t="shared" si="43"/>
        <v>34.943480546792848</v>
      </c>
      <c r="AU117" s="25">
        <f t="shared" si="44"/>
        <v>54.554416403785488</v>
      </c>
    </row>
    <row r="118" spans="1:47" x14ac:dyDescent="0.35">
      <c r="A118" s="23">
        <v>24</v>
      </c>
      <c r="B118" s="24" t="s">
        <v>53</v>
      </c>
      <c r="C118" s="25">
        <f t="shared" si="0"/>
        <v>2.1739130434782608</v>
      </c>
      <c r="D118" s="25">
        <f t="shared" si="1"/>
        <v>16.956521739130434</v>
      </c>
      <c r="E118" s="25">
        <f t="shared" si="2"/>
        <v>80.869565217391298</v>
      </c>
      <c r="F118" s="25">
        <f t="shared" si="3"/>
        <v>14.185703758290346</v>
      </c>
      <c r="G118" s="25">
        <f t="shared" si="4"/>
        <v>59.211495946941781</v>
      </c>
      <c r="H118" s="25">
        <f t="shared" si="5"/>
        <v>26.602800294767871</v>
      </c>
      <c r="I118" s="25">
        <f t="shared" si="6"/>
        <v>11.200495049504951</v>
      </c>
      <c r="J118" s="25">
        <f t="shared" si="7"/>
        <v>52.629950495049506</v>
      </c>
      <c r="K118" s="25">
        <f t="shared" si="8"/>
        <v>36.169554455445549</v>
      </c>
      <c r="L118" s="25">
        <f t="shared" si="9"/>
        <v>10.186757215619695</v>
      </c>
      <c r="M118" s="25">
        <f t="shared" si="10"/>
        <v>42.275042444821729</v>
      </c>
      <c r="N118" s="25">
        <f t="shared" si="11"/>
        <v>47.538200339558571</v>
      </c>
      <c r="O118" s="25">
        <f t="shared" si="12"/>
        <v>10.588752196836555</v>
      </c>
      <c r="P118" s="25">
        <f t="shared" si="13"/>
        <v>47.122144112478033</v>
      </c>
      <c r="Q118" s="25">
        <f t="shared" si="14"/>
        <v>42.289103690685415</v>
      </c>
      <c r="R118" s="25">
        <f t="shared" si="15"/>
        <v>5.1219512195121952</v>
      </c>
      <c r="S118" s="25">
        <f t="shared" si="16"/>
        <v>15.040650406504067</v>
      </c>
      <c r="T118" s="25">
        <f t="shared" si="17"/>
        <v>79.837398373983731</v>
      </c>
      <c r="U118" s="25">
        <f t="shared" si="18"/>
        <v>29.077516660820763</v>
      </c>
      <c r="V118" s="25">
        <f t="shared" si="19"/>
        <v>47.45703262013329</v>
      </c>
      <c r="W118" s="25">
        <f t="shared" si="20"/>
        <v>23.46545071904595</v>
      </c>
      <c r="X118" s="25">
        <f t="shared" si="21"/>
        <v>19.317470256731369</v>
      </c>
      <c r="Y118" s="25">
        <f t="shared" si="22"/>
        <v>40.482154038822792</v>
      </c>
      <c r="Z118" s="25">
        <f t="shared" si="23"/>
        <v>40.200375704445833</v>
      </c>
      <c r="AA118" s="25">
        <f t="shared" si="24"/>
        <v>13.088330109606705</v>
      </c>
      <c r="AB118" s="25">
        <f t="shared" si="25"/>
        <v>21.98581560283688</v>
      </c>
      <c r="AC118" s="25">
        <f t="shared" si="26"/>
        <v>64.925854287556419</v>
      </c>
      <c r="AD118" s="25">
        <f t="shared" si="27"/>
        <v>19.383709074430726</v>
      </c>
      <c r="AE118" s="25">
        <f t="shared" si="28"/>
        <v>36.02582984026283</v>
      </c>
      <c r="AF118" s="25">
        <f t="shared" si="29"/>
        <v>44.590461085306451</v>
      </c>
      <c r="AG118" s="25">
        <f t="shared" si="30"/>
        <v>3.4482758620689653</v>
      </c>
      <c r="AH118" s="25">
        <f t="shared" si="31"/>
        <v>16.168582375478927</v>
      </c>
      <c r="AI118" s="25">
        <f t="shared" si="32"/>
        <v>80.383141762452098</v>
      </c>
      <c r="AJ118" s="25">
        <f t="shared" si="33"/>
        <v>21.86882300089847</v>
      </c>
      <c r="AK118" s="25">
        <f t="shared" si="34"/>
        <v>53.189577717879601</v>
      </c>
      <c r="AL118" s="25">
        <f t="shared" si="35"/>
        <v>24.941599281221922</v>
      </c>
      <c r="AM118" s="25">
        <f t="shared" si="36"/>
        <v>15.201493698459622</v>
      </c>
      <c r="AN118" s="25">
        <f t="shared" si="37"/>
        <v>46.615839427415587</v>
      </c>
      <c r="AO118" s="25">
        <f t="shared" si="38"/>
        <v>38.182666874124784</v>
      </c>
      <c r="AP118" s="25">
        <f t="shared" si="39"/>
        <v>11.575466025255562</v>
      </c>
      <c r="AQ118" s="25">
        <f t="shared" si="40"/>
        <v>32.772098616957308</v>
      </c>
      <c r="AR118" s="25">
        <f t="shared" si="41"/>
        <v>55.652435357787134</v>
      </c>
      <c r="AS118" s="25">
        <f t="shared" si="42"/>
        <v>14.931117184449775</v>
      </c>
      <c r="AT118" s="25">
        <f t="shared" si="43"/>
        <v>41.664342685035415</v>
      </c>
      <c r="AU118" s="25">
        <f t="shared" si="44"/>
        <v>43.40454013051481</v>
      </c>
    </row>
    <row r="119" spans="1:47" x14ac:dyDescent="0.35">
      <c r="A119" s="23">
        <v>25</v>
      </c>
      <c r="B119" s="24" t="s">
        <v>11</v>
      </c>
      <c r="C119" s="25">
        <f t="shared" si="0"/>
        <v>4.1879315520864608</v>
      </c>
      <c r="D119" s="25">
        <f t="shared" si="1"/>
        <v>15.085559891924346</v>
      </c>
      <c r="E119" s="25">
        <f t="shared" si="2"/>
        <v>80.726508555989199</v>
      </c>
      <c r="F119" s="25">
        <f t="shared" si="3"/>
        <v>22.198371576609919</v>
      </c>
      <c r="G119" s="25">
        <f t="shared" si="4"/>
        <v>46.943005181347154</v>
      </c>
      <c r="H119" s="25">
        <f t="shared" si="5"/>
        <v>30.858623242042931</v>
      </c>
      <c r="I119" s="25">
        <f t="shared" si="6"/>
        <v>15.417966075910854</v>
      </c>
      <c r="J119" s="25">
        <f t="shared" si="7"/>
        <v>46.755913896706474</v>
      </c>
      <c r="K119" s="25">
        <f t="shared" si="8"/>
        <v>37.826120027382672</v>
      </c>
      <c r="L119" s="25">
        <f t="shared" si="9"/>
        <v>12.117552334943639</v>
      </c>
      <c r="M119" s="25">
        <f t="shared" si="10"/>
        <v>37.832125603864739</v>
      </c>
      <c r="N119" s="25">
        <f t="shared" si="11"/>
        <v>50.050322061191622</v>
      </c>
      <c r="O119" s="25">
        <f t="shared" si="12"/>
        <v>15.059530690093631</v>
      </c>
      <c r="P119" s="25">
        <f t="shared" si="13"/>
        <v>39.875158941162866</v>
      </c>
      <c r="Q119" s="25">
        <f t="shared" si="14"/>
        <v>45.065310368743496</v>
      </c>
      <c r="R119" s="25">
        <f t="shared" si="15"/>
        <v>8.0353134819691761</v>
      </c>
      <c r="S119" s="25">
        <f t="shared" si="16"/>
        <v>16.23522370193027</v>
      </c>
      <c r="T119" s="25">
        <f t="shared" si="17"/>
        <v>75.729462816100551</v>
      </c>
      <c r="U119" s="25">
        <f t="shared" si="18"/>
        <v>34.232280796855939</v>
      </c>
      <c r="V119" s="25">
        <f t="shared" si="19"/>
        <v>40.147716492749694</v>
      </c>
      <c r="W119" s="25">
        <f t="shared" si="20"/>
        <v>25.620002710394363</v>
      </c>
      <c r="X119" s="25">
        <f t="shared" si="21"/>
        <v>21.10079119367045</v>
      </c>
      <c r="Y119" s="25">
        <f t="shared" si="22"/>
        <v>36.60818713450292</v>
      </c>
      <c r="Z119" s="25">
        <f t="shared" si="23"/>
        <v>42.29102167182662</v>
      </c>
      <c r="AA119" s="25">
        <f t="shared" si="24"/>
        <v>12.217319360176502</v>
      </c>
      <c r="AB119" s="25">
        <f t="shared" si="25"/>
        <v>20.950542379113806</v>
      </c>
      <c r="AC119" s="25">
        <f t="shared" si="26"/>
        <v>66.832138260709698</v>
      </c>
      <c r="AD119" s="25">
        <f t="shared" si="27"/>
        <v>21.320956039265898</v>
      </c>
      <c r="AE119" s="25">
        <f t="shared" si="28"/>
        <v>31.180110968843362</v>
      </c>
      <c r="AF119" s="25">
        <f t="shared" si="29"/>
        <v>47.49893299189074</v>
      </c>
      <c r="AG119" s="25">
        <f t="shared" si="30"/>
        <v>6.1319340329835086</v>
      </c>
      <c r="AH119" s="25">
        <f t="shared" si="31"/>
        <v>15.659670164917541</v>
      </c>
      <c r="AI119" s="25">
        <f t="shared" si="32"/>
        <v>78.208395802098948</v>
      </c>
      <c r="AJ119" s="25">
        <f t="shared" si="33"/>
        <v>28.472885492942801</v>
      </c>
      <c r="AK119" s="25">
        <f t="shared" si="34"/>
        <v>43.397361066893062</v>
      </c>
      <c r="AL119" s="25">
        <f t="shared" si="35"/>
        <v>28.129753440164134</v>
      </c>
      <c r="AM119" s="25">
        <f t="shared" si="36"/>
        <v>18.410026728310338</v>
      </c>
      <c r="AN119" s="25">
        <f t="shared" si="37"/>
        <v>41.410821353752794</v>
      </c>
      <c r="AO119" s="25">
        <f t="shared" si="38"/>
        <v>40.179151917936863</v>
      </c>
      <c r="AP119" s="25">
        <f t="shared" si="39"/>
        <v>12.214913333653431</v>
      </c>
      <c r="AQ119" s="25">
        <f t="shared" si="40"/>
        <v>28.991213328851973</v>
      </c>
      <c r="AR119" s="25">
        <f t="shared" si="41"/>
        <v>58.793873337494595</v>
      </c>
      <c r="AS119" s="25">
        <f t="shared" si="42"/>
        <v>18.316892109322119</v>
      </c>
      <c r="AT119" s="25">
        <f t="shared" si="43"/>
        <v>35.355474428255974</v>
      </c>
      <c r="AU119" s="25">
        <f t="shared" si="44"/>
        <v>46.327633462421907</v>
      </c>
    </row>
    <row r="120" spans="1:47" x14ac:dyDescent="0.35">
      <c r="A120" s="23">
        <v>26</v>
      </c>
      <c r="B120" s="24" t="s">
        <v>12</v>
      </c>
      <c r="C120" s="25">
        <f t="shared" si="0"/>
        <v>9.3092783505154646</v>
      </c>
      <c r="D120" s="25">
        <f t="shared" si="1"/>
        <v>14.195876288659795</v>
      </c>
      <c r="E120" s="25">
        <f t="shared" si="2"/>
        <v>76.494845360824741</v>
      </c>
      <c r="F120" s="25">
        <f t="shared" si="3"/>
        <v>33.870834708017156</v>
      </c>
      <c r="G120" s="25">
        <f t="shared" si="4"/>
        <v>27.10739030023095</v>
      </c>
      <c r="H120" s="25">
        <f t="shared" si="5"/>
        <v>39.021774991751897</v>
      </c>
      <c r="I120" s="25">
        <f t="shared" si="6"/>
        <v>15.797875606311781</v>
      </c>
      <c r="J120" s="25">
        <f t="shared" si="7"/>
        <v>27.604838214526922</v>
      </c>
      <c r="K120" s="25">
        <f t="shared" si="8"/>
        <v>56.597286179161301</v>
      </c>
      <c r="L120" s="25">
        <f t="shared" si="9"/>
        <v>8.7866108786610866</v>
      </c>
      <c r="M120" s="25">
        <f t="shared" si="10"/>
        <v>25.415977425318676</v>
      </c>
      <c r="N120" s="25">
        <f t="shared" si="11"/>
        <v>65.797411696020234</v>
      </c>
      <c r="O120" s="25">
        <f t="shared" si="12"/>
        <v>20.818943437381233</v>
      </c>
      <c r="P120" s="25">
        <f t="shared" si="13"/>
        <v>24.88061205942132</v>
      </c>
      <c r="Q120" s="25">
        <f t="shared" si="14"/>
        <v>54.300444503197454</v>
      </c>
      <c r="R120" s="25">
        <f t="shared" si="15"/>
        <v>12.850414891231217</v>
      </c>
      <c r="S120" s="25">
        <f t="shared" si="16"/>
        <v>12.771921955595426</v>
      </c>
      <c r="T120" s="25">
        <f t="shared" si="17"/>
        <v>74.377663153173359</v>
      </c>
      <c r="U120" s="25">
        <f t="shared" si="18"/>
        <v>40.121076233183857</v>
      </c>
      <c r="V120" s="25">
        <f t="shared" si="19"/>
        <v>25.883408071748882</v>
      </c>
      <c r="W120" s="25">
        <f t="shared" si="20"/>
        <v>33.995515695067262</v>
      </c>
      <c r="X120" s="25">
        <f t="shared" si="21"/>
        <v>14.456266237783003</v>
      </c>
      <c r="Y120" s="25">
        <f t="shared" si="22"/>
        <v>23.23394779166151</v>
      </c>
      <c r="Z120" s="25">
        <f t="shared" si="23"/>
        <v>62.309785970555488</v>
      </c>
      <c r="AA120" s="25">
        <f t="shared" si="24"/>
        <v>6.4895247828308635</v>
      </c>
      <c r="AB120" s="25">
        <f t="shared" si="25"/>
        <v>10.969170499063193</v>
      </c>
      <c r="AC120" s="25">
        <f t="shared" si="26"/>
        <v>82.541304718105948</v>
      </c>
      <c r="AD120" s="25">
        <f t="shared" si="27"/>
        <v>22.320507399577167</v>
      </c>
      <c r="AE120" s="25">
        <f t="shared" si="28"/>
        <v>20.216490486257928</v>
      </c>
      <c r="AF120" s="25">
        <f t="shared" si="29"/>
        <v>57.463002114164908</v>
      </c>
      <c r="AG120" s="25">
        <f t="shared" si="30"/>
        <v>11.034186658079751</v>
      </c>
      <c r="AH120" s="25">
        <f t="shared" si="31"/>
        <v>13.53512585198304</v>
      </c>
      <c r="AI120" s="25">
        <f t="shared" si="32"/>
        <v>75.430687489937213</v>
      </c>
      <c r="AJ120" s="25">
        <f t="shared" si="33"/>
        <v>36.871952398341676</v>
      </c>
      <c r="AK120" s="25">
        <f t="shared" si="34"/>
        <v>26.509569737718298</v>
      </c>
      <c r="AL120" s="25">
        <f t="shared" si="35"/>
        <v>36.618477863940022</v>
      </c>
      <c r="AM120" s="25">
        <f t="shared" si="36"/>
        <v>15.132653375650943</v>
      </c>
      <c r="AN120" s="25">
        <f t="shared" si="37"/>
        <v>25.42445998829076</v>
      </c>
      <c r="AO120" s="25">
        <f t="shared" si="38"/>
        <v>59.442886636058304</v>
      </c>
      <c r="AP120" s="25">
        <f t="shared" si="39"/>
        <v>7.5497410738620871</v>
      </c>
      <c r="AQ120" s="25">
        <f t="shared" si="40"/>
        <v>17.738711728899791</v>
      </c>
      <c r="AR120" s="25">
        <f t="shared" si="41"/>
        <v>74.711547197238133</v>
      </c>
      <c r="AS120" s="25">
        <f t="shared" si="42"/>
        <v>21.557581886716758</v>
      </c>
      <c r="AT120" s="25">
        <f t="shared" si="43"/>
        <v>22.578083863364732</v>
      </c>
      <c r="AU120" s="25">
        <f t="shared" si="44"/>
        <v>55.864334249918514</v>
      </c>
    </row>
    <row r="121" spans="1:47" x14ac:dyDescent="0.35">
      <c r="A121" s="23">
        <v>27</v>
      </c>
      <c r="B121" s="24" t="s">
        <v>13</v>
      </c>
      <c r="C121" s="25">
        <f t="shared" si="0"/>
        <v>7.7937260505293233</v>
      </c>
      <c r="D121" s="25">
        <f t="shared" si="1"/>
        <v>16.399298564655453</v>
      </c>
      <c r="E121" s="25">
        <f t="shared" si="2"/>
        <v>75.806975384815217</v>
      </c>
      <c r="F121" s="25">
        <f t="shared" si="3"/>
        <v>31.086587941342692</v>
      </c>
      <c r="G121" s="25">
        <f t="shared" si="4"/>
        <v>42.24991820101728</v>
      </c>
      <c r="H121" s="25">
        <f t="shared" si="5"/>
        <v>26.663493857640024</v>
      </c>
      <c r="I121" s="25">
        <f t="shared" si="6"/>
        <v>20.346948648835443</v>
      </c>
      <c r="J121" s="25">
        <f t="shared" si="7"/>
        <v>43.548275623747323</v>
      </c>
      <c r="K121" s="25">
        <f t="shared" si="8"/>
        <v>36.104775727417234</v>
      </c>
      <c r="L121" s="25">
        <f t="shared" si="9"/>
        <v>14.30617808788873</v>
      </c>
      <c r="M121" s="25">
        <f t="shared" si="10"/>
        <v>38.371609445034885</v>
      </c>
      <c r="N121" s="25">
        <f t="shared" si="11"/>
        <v>47.322212467076383</v>
      </c>
      <c r="O121" s="25">
        <f t="shared" si="12"/>
        <v>20.720539802393766</v>
      </c>
      <c r="P121" s="25">
        <f t="shared" si="13"/>
        <v>37.788175757088922</v>
      </c>
      <c r="Q121" s="25">
        <f t="shared" si="14"/>
        <v>41.491284440517312</v>
      </c>
      <c r="R121" s="25">
        <f t="shared" si="15"/>
        <v>10.257098744713701</v>
      </c>
      <c r="S121" s="25">
        <f t="shared" si="16"/>
        <v>16.795327918372827</v>
      </c>
      <c r="T121" s="25">
        <f t="shared" si="17"/>
        <v>72.947573336913479</v>
      </c>
      <c r="U121" s="25">
        <f t="shared" si="18"/>
        <v>41.758368381632771</v>
      </c>
      <c r="V121" s="25">
        <f t="shared" si="19"/>
        <v>37.898254306619805</v>
      </c>
      <c r="W121" s="25">
        <f t="shared" si="20"/>
        <v>20.343377311747421</v>
      </c>
      <c r="X121" s="25">
        <f t="shared" si="21"/>
        <v>23.505320964289041</v>
      </c>
      <c r="Y121" s="25">
        <f t="shared" si="22"/>
        <v>36.762743942167482</v>
      </c>
      <c r="Z121" s="25">
        <f t="shared" si="23"/>
        <v>39.731935093543484</v>
      </c>
      <c r="AA121" s="25">
        <f t="shared" si="24"/>
        <v>13.105981950323455</v>
      </c>
      <c r="AB121" s="25">
        <f t="shared" si="25"/>
        <v>20.872933471767428</v>
      </c>
      <c r="AC121" s="25">
        <f t="shared" si="26"/>
        <v>66.021084577909122</v>
      </c>
      <c r="AD121" s="25">
        <f t="shared" si="27"/>
        <v>25.149218823089157</v>
      </c>
      <c r="AE121" s="25">
        <f t="shared" si="28"/>
        <v>30.628683693516699</v>
      </c>
      <c r="AF121" s="25">
        <f t="shared" si="29"/>
        <v>44.222097483394144</v>
      </c>
      <c r="AG121" s="25">
        <f t="shared" si="30"/>
        <v>9.0146888925565278</v>
      </c>
      <c r="AH121" s="25">
        <f t="shared" si="31"/>
        <v>16.590196402046541</v>
      </c>
      <c r="AI121" s="25">
        <f t="shared" si="32"/>
        <v>74.395114705396921</v>
      </c>
      <c r="AJ121" s="25">
        <f t="shared" si="33"/>
        <v>36.509469863294406</v>
      </c>
      <c r="AK121" s="25">
        <f t="shared" si="34"/>
        <v>40.041275138315626</v>
      </c>
      <c r="AL121" s="25">
        <f t="shared" si="35"/>
        <v>23.449254998389975</v>
      </c>
      <c r="AM121" s="25">
        <f t="shared" si="36"/>
        <v>22.009545915198274</v>
      </c>
      <c r="AN121" s="25">
        <f t="shared" si="37"/>
        <v>39.968616169211153</v>
      </c>
      <c r="AO121" s="25">
        <f t="shared" si="38"/>
        <v>38.021837915590574</v>
      </c>
      <c r="AP121" s="25">
        <f t="shared" si="39"/>
        <v>13.661682162903293</v>
      </c>
      <c r="AQ121" s="25">
        <f t="shared" si="40"/>
        <v>28.985817729979864</v>
      </c>
      <c r="AR121" s="25">
        <f t="shared" si="41"/>
        <v>57.352500107116846</v>
      </c>
      <c r="AS121" s="25">
        <f t="shared" si="42"/>
        <v>23.011691091717438</v>
      </c>
      <c r="AT121" s="25">
        <f t="shared" si="43"/>
        <v>34.082874051975473</v>
      </c>
      <c r="AU121" s="25">
        <f t="shared" si="44"/>
        <v>42.905434856307089</v>
      </c>
    </row>
    <row r="122" spans="1:47" x14ac:dyDescent="0.35">
      <c r="A122" s="23">
        <v>28</v>
      </c>
      <c r="B122" s="24" t="s">
        <v>14</v>
      </c>
      <c r="C122" s="25">
        <f t="shared" si="0"/>
        <v>3.0180544327674483</v>
      </c>
      <c r="D122" s="25">
        <f t="shared" si="1"/>
        <v>16.760980867690652</v>
      </c>
      <c r="E122" s="25">
        <f t="shared" si="2"/>
        <v>80.220964699541909</v>
      </c>
      <c r="F122" s="25">
        <f t="shared" si="3"/>
        <v>18.301003344481607</v>
      </c>
      <c r="G122" s="25">
        <f t="shared" si="4"/>
        <v>42.903010033444815</v>
      </c>
      <c r="H122" s="25">
        <f t="shared" si="5"/>
        <v>38.795986622073578</v>
      </c>
      <c r="I122" s="25">
        <f t="shared" si="6"/>
        <v>10.464046273169449</v>
      </c>
      <c r="J122" s="25">
        <f t="shared" si="7"/>
        <v>39.963191797029054</v>
      </c>
      <c r="K122" s="25">
        <f t="shared" si="8"/>
        <v>49.572761929801501</v>
      </c>
      <c r="L122" s="25">
        <f t="shared" si="9"/>
        <v>7.1482176360225136</v>
      </c>
      <c r="M122" s="25">
        <f t="shared" si="10"/>
        <v>30.975609756097562</v>
      </c>
      <c r="N122" s="25">
        <f t="shared" si="11"/>
        <v>61.876172607879923</v>
      </c>
      <c r="O122" s="25">
        <f t="shared" si="12"/>
        <v>11.013928038467915</v>
      </c>
      <c r="P122" s="25">
        <f t="shared" si="13"/>
        <v>35.325816614160175</v>
      </c>
      <c r="Q122" s="25">
        <f t="shared" si="14"/>
        <v>53.660255347371908</v>
      </c>
      <c r="R122" s="25">
        <f t="shared" si="15"/>
        <v>6.7699368904188182</v>
      </c>
      <c r="S122" s="25">
        <f t="shared" si="16"/>
        <v>18.158347676419968</v>
      </c>
      <c r="T122" s="25">
        <f t="shared" si="17"/>
        <v>75.071715433161216</v>
      </c>
      <c r="U122" s="25">
        <f t="shared" si="18"/>
        <v>29.812649314724005</v>
      </c>
      <c r="V122" s="25">
        <f t="shared" si="19"/>
        <v>38.765245819187726</v>
      </c>
      <c r="W122" s="25">
        <f t="shared" si="20"/>
        <v>31.422104866088269</v>
      </c>
      <c r="X122" s="25">
        <f t="shared" si="21"/>
        <v>15.492957746478872</v>
      </c>
      <c r="Y122" s="25">
        <f t="shared" si="22"/>
        <v>35.12163892445583</v>
      </c>
      <c r="Z122" s="25">
        <f t="shared" si="23"/>
        <v>49.385403329065305</v>
      </c>
      <c r="AA122" s="25">
        <f t="shared" si="24"/>
        <v>8.5548318957929936</v>
      </c>
      <c r="AB122" s="25">
        <f t="shared" si="25"/>
        <v>16.458370005280759</v>
      </c>
      <c r="AC122" s="25">
        <f t="shared" si="26"/>
        <v>74.986798098926243</v>
      </c>
      <c r="AD122" s="25">
        <f t="shared" si="27"/>
        <v>17.249819436642326</v>
      </c>
      <c r="AE122" s="25">
        <f t="shared" si="28"/>
        <v>29.664553406628681</v>
      </c>
      <c r="AF122" s="25">
        <f t="shared" si="29"/>
        <v>53.085627156728997</v>
      </c>
      <c r="AG122" s="25">
        <f t="shared" si="30"/>
        <v>4.817437178953214</v>
      </c>
      <c r="AH122" s="25">
        <f t="shared" si="31"/>
        <v>17.451062057476051</v>
      </c>
      <c r="AI122" s="25">
        <f t="shared" si="32"/>
        <v>77.731500763570736</v>
      </c>
      <c r="AJ122" s="25">
        <f t="shared" si="33"/>
        <v>24.23141782332339</v>
      </c>
      <c r="AK122" s="25">
        <f t="shared" si="34"/>
        <v>40.783499805422238</v>
      </c>
      <c r="AL122" s="25">
        <f t="shared" si="35"/>
        <v>34.985082371254379</v>
      </c>
      <c r="AM122" s="25">
        <f t="shared" si="36"/>
        <v>12.987939307482819</v>
      </c>
      <c r="AN122" s="25">
        <f t="shared" si="37"/>
        <v>37.53080015562184</v>
      </c>
      <c r="AO122" s="25">
        <f t="shared" si="38"/>
        <v>49.481260536895341</v>
      </c>
      <c r="AP122" s="25">
        <f t="shared" si="39"/>
        <v>7.9284352011624746</v>
      </c>
      <c r="AQ122" s="25">
        <f t="shared" si="40"/>
        <v>23.476523476523475</v>
      </c>
      <c r="AR122" s="25">
        <f t="shared" si="41"/>
        <v>68.59504132231406</v>
      </c>
      <c r="AS122" s="25">
        <f t="shared" si="42"/>
        <v>14.187852963363168</v>
      </c>
      <c r="AT122" s="25">
        <f t="shared" si="43"/>
        <v>32.449183469591631</v>
      </c>
      <c r="AU122" s="25">
        <f t="shared" si="44"/>
        <v>53.362963567045199</v>
      </c>
    </row>
    <row r="123" spans="1:47" x14ac:dyDescent="0.35">
      <c r="A123" s="23">
        <v>29</v>
      </c>
      <c r="B123" s="24" t="s">
        <v>54</v>
      </c>
      <c r="C123" s="25">
        <f t="shared" si="0"/>
        <v>2.3214285714285716</v>
      </c>
      <c r="D123" s="25">
        <f t="shared" si="1"/>
        <v>14.642857142857144</v>
      </c>
      <c r="E123" s="25">
        <f t="shared" si="2"/>
        <v>83.035714285714292</v>
      </c>
      <c r="F123" s="25">
        <f t="shared" si="3"/>
        <v>23.538119911176906</v>
      </c>
      <c r="G123" s="25">
        <f t="shared" si="4"/>
        <v>48.630643967431531</v>
      </c>
      <c r="H123" s="25">
        <f t="shared" si="5"/>
        <v>27.831236121391562</v>
      </c>
      <c r="I123" s="25">
        <f t="shared" si="6"/>
        <v>23.541932737335035</v>
      </c>
      <c r="J123" s="25">
        <f t="shared" si="7"/>
        <v>41.975308641975303</v>
      </c>
      <c r="K123" s="25">
        <f t="shared" si="8"/>
        <v>34.482758620689658</v>
      </c>
      <c r="L123" s="25">
        <f t="shared" si="9"/>
        <v>18.605843157355203</v>
      </c>
      <c r="M123" s="25">
        <f t="shared" si="10"/>
        <v>37.05791901588929</v>
      </c>
      <c r="N123" s="25">
        <f t="shared" si="11"/>
        <v>44.336237826755507</v>
      </c>
      <c r="O123" s="25">
        <f t="shared" si="12"/>
        <v>20.115960702206475</v>
      </c>
      <c r="P123" s="25">
        <f t="shared" si="13"/>
        <v>39.442744403285552</v>
      </c>
      <c r="Q123" s="25">
        <f t="shared" si="14"/>
        <v>40.441294894507976</v>
      </c>
      <c r="R123" s="25">
        <f t="shared" si="15"/>
        <v>4.9504950495049505</v>
      </c>
      <c r="S123" s="25">
        <f t="shared" si="16"/>
        <v>10.693069306930694</v>
      </c>
      <c r="T123" s="25">
        <f t="shared" si="17"/>
        <v>84.356435643564353</v>
      </c>
      <c r="U123" s="25">
        <f t="shared" si="18"/>
        <v>35.920959774170782</v>
      </c>
      <c r="V123" s="25">
        <f t="shared" si="19"/>
        <v>41.566690190543405</v>
      </c>
      <c r="W123" s="25">
        <f t="shared" si="20"/>
        <v>22.512350035285817</v>
      </c>
      <c r="X123" s="25">
        <f t="shared" si="21"/>
        <v>30.669291338582678</v>
      </c>
      <c r="Y123" s="25">
        <f t="shared" si="22"/>
        <v>36.456692913385822</v>
      </c>
      <c r="Z123" s="25">
        <f t="shared" si="23"/>
        <v>32.874015748031496</v>
      </c>
      <c r="AA123" s="25">
        <f t="shared" si="24"/>
        <v>21.614844533600802</v>
      </c>
      <c r="AB123" s="25">
        <f t="shared" si="25"/>
        <v>23.821464393179539</v>
      </c>
      <c r="AC123" s="25">
        <f t="shared" si="26"/>
        <v>54.563691073219658</v>
      </c>
      <c r="AD123" s="25">
        <f t="shared" si="27"/>
        <v>27.025355596784166</v>
      </c>
      <c r="AE123" s="25">
        <f t="shared" si="28"/>
        <v>31.632653061224492</v>
      </c>
      <c r="AF123" s="25">
        <f t="shared" si="29"/>
        <v>41.341991341991339</v>
      </c>
      <c r="AG123" s="25">
        <f t="shared" si="30"/>
        <v>3.6380597014925375</v>
      </c>
      <c r="AH123" s="25">
        <f t="shared" si="31"/>
        <v>13.246268656716417</v>
      </c>
      <c r="AI123" s="25">
        <f t="shared" si="32"/>
        <v>83.115671641791039</v>
      </c>
      <c r="AJ123" s="25">
        <f t="shared" si="33"/>
        <v>29.851825081315503</v>
      </c>
      <c r="AK123" s="25">
        <f t="shared" si="34"/>
        <v>45.066859414528373</v>
      </c>
      <c r="AL123" s="25">
        <f t="shared" si="35"/>
        <v>25.081315504156127</v>
      </c>
      <c r="AM123" s="25">
        <f t="shared" si="36"/>
        <v>27.248569092395748</v>
      </c>
      <c r="AN123" s="25">
        <f t="shared" si="37"/>
        <v>39.002452984464433</v>
      </c>
      <c r="AO123" s="25">
        <f t="shared" si="38"/>
        <v>33.748977923139819</v>
      </c>
      <c r="AP123" s="25">
        <f t="shared" si="39"/>
        <v>20.192795535261286</v>
      </c>
      <c r="AQ123" s="25">
        <f t="shared" si="40"/>
        <v>30.314561136478947</v>
      </c>
      <c r="AR123" s="25">
        <f t="shared" si="41"/>
        <v>49.492643328259767</v>
      </c>
      <c r="AS123" s="25">
        <f t="shared" si="42"/>
        <v>23.61384967268712</v>
      </c>
      <c r="AT123" s="25">
        <f t="shared" si="43"/>
        <v>35.468096853064125</v>
      </c>
      <c r="AU123" s="25">
        <f t="shared" si="44"/>
        <v>40.918053474248758</v>
      </c>
    </row>
    <row r="124" spans="1:47" x14ac:dyDescent="0.35">
      <c r="A124" s="23">
        <v>30</v>
      </c>
      <c r="B124" s="24" t="s">
        <v>55</v>
      </c>
      <c r="C124" s="25">
        <f t="shared" si="0"/>
        <v>2.2813688212927756</v>
      </c>
      <c r="D124" s="25">
        <f t="shared" si="1"/>
        <v>15.589353612167301</v>
      </c>
      <c r="E124" s="25">
        <f t="shared" si="2"/>
        <v>82.129277566539926</v>
      </c>
      <c r="F124" s="25">
        <f t="shared" si="3"/>
        <v>10.902255639097744</v>
      </c>
      <c r="G124" s="25">
        <f t="shared" si="4"/>
        <v>50.187969924812023</v>
      </c>
      <c r="H124" s="25">
        <f t="shared" si="5"/>
        <v>38.909774436090231</v>
      </c>
      <c r="I124" s="25">
        <f t="shared" si="6"/>
        <v>6.9541029207232263</v>
      </c>
      <c r="J124" s="25">
        <f t="shared" si="7"/>
        <v>40.055632823365784</v>
      </c>
      <c r="K124" s="25">
        <f t="shared" si="8"/>
        <v>52.990264255910994</v>
      </c>
      <c r="L124" s="25">
        <f t="shared" si="9"/>
        <v>5.3973013493253372</v>
      </c>
      <c r="M124" s="25">
        <f t="shared" si="10"/>
        <v>20.239880059970012</v>
      </c>
      <c r="N124" s="25">
        <f t="shared" si="11"/>
        <v>74.362818590704649</v>
      </c>
      <c r="O124" s="25">
        <f t="shared" si="12"/>
        <v>6.966086159486709</v>
      </c>
      <c r="P124" s="25">
        <f t="shared" si="13"/>
        <v>33.409715857011918</v>
      </c>
      <c r="Q124" s="25">
        <f t="shared" si="14"/>
        <v>59.624197983501368</v>
      </c>
      <c r="R124" s="25">
        <f t="shared" si="15"/>
        <v>7.6190476190476195</v>
      </c>
      <c r="S124" s="25">
        <f t="shared" si="16"/>
        <v>14.761904761904763</v>
      </c>
      <c r="T124" s="25">
        <f t="shared" si="17"/>
        <v>77.61904761904762</v>
      </c>
      <c r="U124" s="25">
        <f t="shared" si="18"/>
        <v>29.166666666666668</v>
      </c>
      <c r="V124" s="25">
        <f t="shared" si="19"/>
        <v>39.962121212121211</v>
      </c>
      <c r="W124" s="25">
        <f t="shared" si="20"/>
        <v>30.871212121212121</v>
      </c>
      <c r="X124" s="25">
        <f t="shared" si="21"/>
        <v>13.387978142076504</v>
      </c>
      <c r="Y124" s="25">
        <f t="shared" si="22"/>
        <v>36.748633879781423</v>
      </c>
      <c r="Z124" s="25">
        <f t="shared" si="23"/>
        <v>49.863387978142079</v>
      </c>
      <c r="AA124" s="25">
        <f t="shared" si="24"/>
        <v>9.1317365269461082</v>
      </c>
      <c r="AB124" s="25">
        <f t="shared" si="25"/>
        <v>13.323353293413174</v>
      </c>
      <c r="AC124" s="25">
        <f t="shared" si="26"/>
        <v>77.544910179640709</v>
      </c>
      <c r="AD124" s="25">
        <f t="shared" si="27"/>
        <v>15.018656716417912</v>
      </c>
      <c r="AE124" s="25">
        <f t="shared" si="28"/>
        <v>28.591417910447763</v>
      </c>
      <c r="AF124" s="25">
        <f t="shared" si="29"/>
        <v>56.389925373134332</v>
      </c>
      <c r="AG124" s="25">
        <f t="shared" si="30"/>
        <v>5.625</v>
      </c>
      <c r="AH124" s="25">
        <f t="shared" si="31"/>
        <v>15.208333333333332</v>
      </c>
      <c r="AI124" s="25">
        <f t="shared" si="32"/>
        <v>79.166666666666657</v>
      </c>
      <c r="AJ124" s="25">
        <f t="shared" si="33"/>
        <v>20.24482109227872</v>
      </c>
      <c r="AK124" s="25">
        <f t="shared" si="34"/>
        <v>45.197740112994353</v>
      </c>
      <c r="AL124" s="25">
        <f t="shared" si="35"/>
        <v>34.557438794726927</v>
      </c>
      <c r="AM124" s="25">
        <f t="shared" si="36"/>
        <v>10.164835164835164</v>
      </c>
      <c r="AN124" s="25">
        <f t="shared" si="37"/>
        <v>38.667582417582416</v>
      </c>
      <c r="AO124" s="25">
        <f t="shared" si="38"/>
        <v>51.167582417582416</v>
      </c>
      <c r="AP124" s="25">
        <f t="shared" si="39"/>
        <v>6.7669172932330826</v>
      </c>
      <c r="AQ124" s="25">
        <f t="shared" si="40"/>
        <v>17.293233082706767</v>
      </c>
      <c r="AR124" s="25">
        <f t="shared" si="41"/>
        <v>75.939849624060145</v>
      </c>
      <c r="AS124" s="25">
        <f t="shared" si="42"/>
        <v>10.94654015274242</v>
      </c>
      <c r="AT124" s="25">
        <f t="shared" si="43"/>
        <v>31.080768340661884</v>
      </c>
      <c r="AU124" s="25">
        <f t="shared" si="44"/>
        <v>57.972691506595694</v>
      </c>
    </row>
    <row r="125" spans="1:47" x14ac:dyDescent="0.35">
      <c r="A125" s="23">
        <v>31</v>
      </c>
      <c r="B125" s="24" t="s">
        <v>15</v>
      </c>
      <c r="C125" s="25">
        <f t="shared" si="0"/>
        <v>8.8827838827838832</v>
      </c>
      <c r="D125" s="25">
        <f t="shared" si="1"/>
        <v>13.255494505494505</v>
      </c>
      <c r="E125" s="25">
        <f t="shared" si="2"/>
        <v>77.861721611721606</v>
      </c>
      <c r="F125" s="25">
        <f t="shared" si="3"/>
        <v>42.436456362589453</v>
      </c>
      <c r="G125" s="25">
        <f t="shared" si="4"/>
        <v>34.161388500452418</v>
      </c>
      <c r="H125" s="25">
        <f t="shared" si="5"/>
        <v>23.402155136958129</v>
      </c>
      <c r="I125" s="25">
        <f t="shared" si="6"/>
        <v>28.154897494305235</v>
      </c>
      <c r="J125" s="25">
        <f t="shared" si="7"/>
        <v>37.166287015945329</v>
      </c>
      <c r="K125" s="25">
        <f t="shared" si="8"/>
        <v>34.678815489749432</v>
      </c>
      <c r="L125" s="25">
        <f t="shared" si="9"/>
        <v>14.086841233012926</v>
      </c>
      <c r="M125" s="25">
        <f t="shared" si="10"/>
        <v>32.615180643022875</v>
      </c>
      <c r="N125" s="25">
        <f t="shared" si="11"/>
        <v>53.297978123964207</v>
      </c>
      <c r="O125" s="25">
        <f t="shared" si="12"/>
        <v>28.278822933126623</v>
      </c>
      <c r="P125" s="25">
        <f t="shared" si="13"/>
        <v>32.172564920545007</v>
      </c>
      <c r="Q125" s="25">
        <f t="shared" si="14"/>
        <v>39.548612146328374</v>
      </c>
      <c r="R125" s="25">
        <f t="shared" si="15"/>
        <v>13.445783132530121</v>
      </c>
      <c r="S125" s="25">
        <f t="shared" si="16"/>
        <v>11.662650602409638</v>
      </c>
      <c r="T125" s="25">
        <f t="shared" si="17"/>
        <v>74.891566265060234</v>
      </c>
      <c r="U125" s="25">
        <f t="shared" si="18"/>
        <v>53.070347423731469</v>
      </c>
      <c r="V125" s="25">
        <f t="shared" si="19"/>
        <v>28.444827856638693</v>
      </c>
      <c r="W125" s="25">
        <f t="shared" si="20"/>
        <v>18.484824719629835</v>
      </c>
      <c r="X125" s="25">
        <f t="shared" si="21"/>
        <v>30.039424065821045</v>
      </c>
      <c r="Y125" s="25">
        <f t="shared" si="22"/>
        <v>30.493657867672262</v>
      </c>
      <c r="Z125" s="25">
        <f t="shared" si="23"/>
        <v>39.466918066506686</v>
      </c>
      <c r="AA125" s="25">
        <f t="shared" si="24"/>
        <v>11.009561304836895</v>
      </c>
      <c r="AB125" s="25">
        <f t="shared" si="25"/>
        <v>13.751406074240721</v>
      </c>
      <c r="AC125" s="25">
        <f t="shared" si="26"/>
        <v>75.239032620922387</v>
      </c>
      <c r="AD125" s="25">
        <f t="shared" si="27"/>
        <v>32.556119160384497</v>
      </c>
      <c r="AE125" s="25">
        <f t="shared" si="28"/>
        <v>24.235630412241125</v>
      </c>
      <c r="AF125" s="25">
        <f t="shared" si="29"/>
        <v>43.208250427374381</v>
      </c>
      <c r="AG125" s="25">
        <f t="shared" si="30"/>
        <v>11.083743842364532</v>
      </c>
      <c r="AH125" s="25">
        <f t="shared" si="31"/>
        <v>12.526389866291343</v>
      </c>
      <c r="AI125" s="25">
        <f t="shared" si="32"/>
        <v>76.38986629134412</v>
      </c>
      <c r="AJ125" s="25">
        <f t="shared" si="33"/>
        <v>47.868154809699689</v>
      </c>
      <c r="AK125" s="25">
        <f t="shared" si="34"/>
        <v>31.259033242331778</v>
      </c>
      <c r="AL125" s="25">
        <f t="shared" si="35"/>
        <v>20.872811947968525</v>
      </c>
      <c r="AM125" s="25">
        <f t="shared" si="36"/>
        <v>29.124155293494102</v>
      </c>
      <c r="AN125" s="25">
        <f t="shared" si="37"/>
        <v>33.72642551124067</v>
      </c>
      <c r="AO125" s="25">
        <f t="shared" si="38"/>
        <v>37.149419195265224</v>
      </c>
      <c r="AP125" s="25">
        <f t="shared" si="39"/>
        <v>12.44011862215801</v>
      </c>
      <c r="AQ125" s="25">
        <f t="shared" si="40"/>
        <v>22.446962208197096</v>
      </c>
      <c r="AR125" s="25">
        <f t="shared" si="41"/>
        <v>65.112919169644883</v>
      </c>
      <c r="AS125" s="25">
        <f t="shared" si="42"/>
        <v>30.476795747692577</v>
      </c>
      <c r="AT125" s="25">
        <f t="shared" si="43"/>
        <v>28.087761616570134</v>
      </c>
      <c r="AU125" s="25">
        <f t="shared" si="44"/>
        <v>41.435442635737289</v>
      </c>
    </row>
    <row r="126" spans="1:47" x14ac:dyDescent="0.35">
      <c r="A126" s="23">
        <v>32</v>
      </c>
      <c r="B126" s="24" t="s">
        <v>36</v>
      </c>
      <c r="C126" s="25">
        <f t="shared" si="0"/>
        <v>2.7653880463871543</v>
      </c>
      <c r="D126" s="25">
        <f t="shared" si="1"/>
        <v>18.287243532560211</v>
      </c>
      <c r="E126" s="25">
        <f t="shared" si="2"/>
        <v>78.94736842105263</v>
      </c>
      <c r="F126" s="25">
        <f t="shared" si="3"/>
        <v>16.095107453132147</v>
      </c>
      <c r="G126" s="25">
        <f t="shared" si="4"/>
        <v>51.165980795610423</v>
      </c>
      <c r="H126" s="25">
        <f t="shared" si="5"/>
        <v>32.738911751257433</v>
      </c>
      <c r="I126" s="25">
        <f t="shared" si="6"/>
        <v>11.059123777116122</v>
      </c>
      <c r="J126" s="25">
        <f t="shared" si="7"/>
        <v>46.022968949383241</v>
      </c>
      <c r="K126" s="25">
        <f t="shared" si="8"/>
        <v>42.917907273500639</v>
      </c>
      <c r="L126" s="25">
        <f t="shared" si="9"/>
        <v>6.2392673153978251</v>
      </c>
      <c r="M126" s="25">
        <f t="shared" si="10"/>
        <v>29.536348025186033</v>
      </c>
      <c r="N126" s="25">
        <f t="shared" si="11"/>
        <v>64.224384659416145</v>
      </c>
      <c r="O126" s="25">
        <f t="shared" si="12"/>
        <v>10.143165856293896</v>
      </c>
      <c r="P126" s="25">
        <f t="shared" si="13"/>
        <v>39.438141545110753</v>
      </c>
      <c r="Q126" s="25">
        <f t="shared" si="14"/>
        <v>50.418692598595349</v>
      </c>
      <c r="R126" s="25">
        <f t="shared" si="15"/>
        <v>7.7223851417399807</v>
      </c>
      <c r="S126" s="25">
        <f t="shared" si="16"/>
        <v>20.723362658846529</v>
      </c>
      <c r="T126" s="25">
        <f t="shared" si="17"/>
        <v>71.554252199413497</v>
      </c>
      <c r="U126" s="25">
        <f t="shared" si="18"/>
        <v>28.441558441558438</v>
      </c>
      <c r="V126" s="25">
        <f t="shared" si="19"/>
        <v>42.987012987012982</v>
      </c>
      <c r="W126" s="25">
        <f t="shared" si="20"/>
        <v>28.571428571428569</v>
      </c>
      <c r="X126" s="25">
        <f t="shared" si="21"/>
        <v>16.760904684975767</v>
      </c>
      <c r="Y126" s="25">
        <f t="shared" si="22"/>
        <v>36.348949919224552</v>
      </c>
      <c r="Z126" s="25">
        <f t="shared" si="23"/>
        <v>46.890145395799678</v>
      </c>
      <c r="AA126" s="25">
        <f t="shared" si="24"/>
        <v>10.14851485148515</v>
      </c>
      <c r="AB126" s="25">
        <f t="shared" si="25"/>
        <v>20.198019801980198</v>
      </c>
      <c r="AC126" s="25">
        <f t="shared" si="26"/>
        <v>69.653465346534645</v>
      </c>
      <c r="AD126" s="25">
        <f t="shared" si="27"/>
        <v>17.33248245054244</v>
      </c>
      <c r="AE126" s="25">
        <f t="shared" si="28"/>
        <v>32.035737077217611</v>
      </c>
      <c r="AF126" s="25">
        <f t="shared" si="29"/>
        <v>50.631780472239953</v>
      </c>
      <c r="AG126" s="25">
        <f t="shared" si="30"/>
        <v>5.0815850815850814</v>
      </c>
      <c r="AH126" s="25">
        <f t="shared" si="31"/>
        <v>19.487179487179489</v>
      </c>
      <c r="AI126" s="25">
        <f t="shared" si="32"/>
        <v>75.431235431235436</v>
      </c>
      <c r="AJ126" s="25">
        <f t="shared" si="33"/>
        <v>22.488888888888887</v>
      </c>
      <c r="AK126" s="25">
        <f t="shared" si="34"/>
        <v>46.955555555555556</v>
      </c>
      <c r="AL126" s="25">
        <f t="shared" si="35"/>
        <v>30.555555555555557</v>
      </c>
      <c r="AM126" s="25">
        <f t="shared" si="36"/>
        <v>14.037267080745341</v>
      </c>
      <c r="AN126" s="25">
        <f t="shared" si="37"/>
        <v>41.014492753623188</v>
      </c>
      <c r="AO126" s="25">
        <f t="shared" si="38"/>
        <v>44.948240165631468</v>
      </c>
      <c r="AP126" s="25">
        <f t="shared" si="39"/>
        <v>8.231545406266596</v>
      </c>
      <c r="AQ126" s="25">
        <f t="shared" si="40"/>
        <v>24.482209240573553</v>
      </c>
      <c r="AR126" s="25">
        <f t="shared" si="41"/>
        <v>67.286245353159842</v>
      </c>
      <c r="AS126" s="25">
        <f t="shared" si="42"/>
        <v>13.863725876329264</v>
      </c>
      <c r="AT126" s="25">
        <f t="shared" si="43"/>
        <v>35.64395431272154</v>
      </c>
      <c r="AU126" s="25">
        <f t="shared" si="44"/>
        <v>50.492319810949191</v>
      </c>
    </row>
    <row r="127" spans="1:47" x14ac:dyDescent="0.35">
      <c r="A127" s="23">
        <v>33</v>
      </c>
      <c r="B127" s="24" t="s">
        <v>16</v>
      </c>
      <c r="C127" s="25">
        <f t="shared" si="0"/>
        <v>6.3294456820862264</v>
      </c>
      <c r="D127" s="25">
        <f t="shared" si="1"/>
        <v>15.319093172585507</v>
      </c>
      <c r="E127" s="25">
        <f t="shared" si="2"/>
        <v>78.351461145328273</v>
      </c>
      <c r="F127" s="25">
        <f t="shared" si="3"/>
        <v>28.771375359783285</v>
      </c>
      <c r="G127" s="25">
        <f t="shared" si="4"/>
        <v>36.314126079349847</v>
      </c>
      <c r="H127" s="25">
        <f t="shared" si="5"/>
        <v>34.914498560866861</v>
      </c>
      <c r="I127" s="25">
        <f t="shared" si="6"/>
        <v>14.562510240865148</v>
      </c>
      <c r="J127" s="25">
        <f t="shared" si="7"/>
        <v>34.99508438472882</v>
      </c>
      <c r="K127" s="25">
        <f t="shared" si="8"/>
        <v>50.442405374406029</v>
      </c>
      <c r="L127" s="25">
        <f t="shared" si="9"/>
        <v>8.8711819389110236</v>
      </c>
      <c r="M127" s="25">
        <f t="shared" si="10"/>
        <v>29.358123063302344</v>
      </c>
      <c r="N127" s="25">
        <f t="shared" si="11"/>
        <v>61.770694997786634</v>
      </c>
      <c r="O127" s="25">
        <f t="shared" si="12"/>
        <v>18.191601383954918</v>
      </c>
      <c r="P127" s="25">
        <f t="shared" si="13"/>
        <v>31.331073027922102</v>
      </c>
      <c r="Q127" s="25">
        <f t="shared" si="14"/>
        <v>50.47732558812298</v>
      </c>
      <c r="R127" s="25">
        <f t="shared" si="15"/>
        <v>10.736709920468815</v>
      </c>
      <c r="S127" s="25">
        <f t="shared" si="16"/>
        <v>13.652853355657877</v>
      </c>
      <c r="T127" s="25">
        <f t="shared" si="17"/>
        <v>75.610436723873306</v>
      </c>
      <c r="U127" s="25">
        <f t="shared" si="18"/>
        <v>36.3758015054363</v>
      </c>
      <c r="V127" s="25">
        <f t="shared" si="19"/>
        <v>33.35656537496515</v>
      </c>
      <c r="W127" s="25">
        <f t="shared" si="20"/>
        <v>30.267633119598553</v>
      </c>
      <c r="X127" s="25">
        <f t="shared" si="21"/>
        <v>14.916689753433332</v>
      </c>
      <c r="Y127" s="25">
        <f t="shared" si="22"/>
        <v>28.43234258123244</v>
      </c>
      <c r="Z127" s="25">
        <f t="shared" si="23"/>
        <v>56.650967665334228</v>
      </c>
      <c r="AA127" s="25">
        <f t="shared" si="24"/>
        <v>6.5893013273984584</v>
      </c>
      <c r="AB127" s="25">
        <f t="shared" si="25"/>
        <v>12.431444241316271</v>
      </c>
      <c r="AC127" s="25">
        <f t="shared" si="26"/>
        <v>80.97925443128527</v>
      </c>
      <c r="AD127" s="25">
        <f t="shared" si="27"/>
        <v>21.786282080399726</v>
      </c>
      <c r="AE127" s="25">
        <f t="shared" si="28"/>
        <v>25.743811037928687</v>
      </c>
      <c r="AF127" s="25">
        <f t="shared" si="29"/>
        <v>52.469906881671591</v>
      </c>
      <c r="AG127" s="25">
        <f t="shared" si="30"/>
        <v>8.4757209427973255</v>
      </c>
      <c r="AH127" s="25">
        <f t="shared" si="31"/>
        <v>14.53028972783143</v>
      </c>
      <c r="AI127" s="25">
        <f t="shared" si="32"/>
        <v>76.993989329371246</v>
      </c>
      <c r="AJ127" s="25">
        <f t="shared" si="33"/>
        <v>32.596196993493379</v>
      </c>
      <c r="AK127" s="25">
        <f t="shared" si="34"/>
        <v>34.828640341036568</v>
      </c>
      <c r="AL127" s="25">
        <f t="shared" si="35"/>
        <v>32.575162665470046</v>
      </c>
      <c r="AM127" s="25">
        <f t="shared" si="36"/>
        <v>14.750996416924997</v>
      </c>
      <c r="AN127" s="25">
        <f t="shared" si="37"/>
        <v>31.649824872176819</v>
      </c>
      <c r="AO127" s="25">
        <f t="shared" si="38"/>
        <v>53.599178710898187</v>
      </c>
      <c r="AP127" s="25">
        <f t="shared" si="39"/>
        <v>7.6459258018591409</v>
      </c>
      <c r="AQ127" s="25">
        <f t="shared" si="40"/>
        <v>20.4589230382715</v>
      </c>
      <c r="AR127" s="25">
        <f t="shared" si="41"/>
        <v>71.895151159869357</v>
      </c>
      <c r="AS127" s="25">
        <f t="shared" si="42"/>
        <v>20.007794947040214</v>
      </c>
      <c r="AT127" s="25">
        <f t="shared" si="43"/>
        <v>28.509445641707554</v>
      </c>
      <c r="AU127" s="25">
        <f t="shared" si="44"/>
        <v>51.482759411252232</v>
      </c>
    </row>
    <row r="128" spans="1:47" x14ac:dyDescent="0.35">
      <c r="A128" s="23">
        <v>34</v>
      </c>
      <c r="B128" s="24" t="s">
        <v>56</v>
      </c>
      <c r="C128" s="25">
        <f t="shared" si="0"/>
        <v>1.1396011396011396</v>
      </c>
      <c r="D128" s="25">
        <f t="shared" si="1"/>
        <v>16.381766381766383</v>
      </c>
      <c r="E128" s="25">
        <f t="shared" si="2"/>
        <v>82.478632478632477</v>
      </c>
      <c r="F128" s="25">
        <f t="shared" si="3"/>
        <v>17.071569271175314</v>
      </c>
      <c r="G128" s="25">
        <f t="shared" si="4"/>
        <v>54.300722258699928</v>
      </c>
      <c r="H128" s="25">
        <f t="shared" si="5"/>
        <v>28.627708470124752</v>
      </c>
      <c r="I128" s="25">
        <f t="shared" si="6"/>
        <v>17.030380830124088</v>
      </c>
      <c r="J128" s="25">
        <f t="shared" si="7"/>
        <v>49.037227214377403</v>
      </c>
      <c r="K128" s="25">
        <f t="shared" si="8"/>
        <v>33.932391955498503</v>
      </c>
      <c r="L128" s="25">
        <f t="shared" si="9"/>
        <v>16.134271792095291</v>
      </c>
      <c r="M128" s="25">
        <f t="shared" si="10"/>
        <v>36.654033567948026</v>
      </c>
      <c r="N128" s="25">
        <f t="shared" si="11"/>
        <v>47.211694639956683</v>
      </c>
      <c r="O128" s="25">
        <f t="shared" si="12"/>
        <v>15.079612862940991</v>
      </c>
      <c r="P128" s="25">
        <f t="shared" si="13"/>
        <v>43.115828910396502</v>
      </c>
      <c r="Q128" s="25">
        <f t="shared" si="14"/>
        <v>41.8045582266625</v>
      </c>
      <c r="R128" s="25">
        <f t="shared" si="15"/>
        <v>3.3333333333333335</v>
      </c>
      <c r="S128" s="25">
        <f t="shared" si="16"/>
        <v>16.111111111111111</v>
      </c>
      <c r="T128" s="25">
        <f t="shared" si="17"/>
        <v>80.555555555555557</v>
      </c>
      <c r="U128" s="25">
        <f t="shared" si="18"/>
        <v>37.263286499694566</v>
      </c>
      <c r="V128" s="25">
        <f t="shared" si="19"/>
        <v>43.249847281612709</v>
      </c>
      <c r="W128" s="25">
        <f t="shared" si="20"/>
        <v>19.486866218692729</v>
      </c>
      <c r="X128" s="25">
        <f t="shared" si="21"/>
        <v>26.385013949780788</v>
      </c>
      <c r="Y128" s="25">
        <f t="shared" si="22"/>
        <v>39.976086090075732</v>
      </c>
      <c r="Z128" s="25">
        <f t="shared" si="23"/>
        <v>33.638899960143483</v>
      </c>
      <c r="AA128" s="25">
        <f t="shared" si="24"/>
        <v>18.222222222222221</v>
      </c>
      <c r="AB128" s="25">
        <f t="shared" si="25"/>
        <v>24.888888888888889</v>
      </c>
      <c r="AC128" s="25">
        <f t="shared" si="26"/>
        <v>56.888888888888886</v>
      </c>
      <c r="AD128" s="25">
        <f t="shared" si="27"/>
        <v>24.38804625319117</v>
      </c>
      <c r="AE128" s="25">
        <f t="shared" si="28"/>
        <v>34.059168043249741</v>
      </c>
      <c r="AF128" s="25">
        <f t="shared" si="29"/>
        <v>41.552785703559096</v>
      </c>
      <c r="AG128" s="25">
        <f t="shared" si="30"/>
        <v>2.457865168539326</v>
      </c>
      <c r="AH128" s="25">
        <f t="shared" si="31"/>
        <v>16.292134831460675</v>
      </c>
      <c r="AI128" s="25">
        <f t="shared" si="32"/>
        <v>81.25</v>
      </c>
      <c r="AJ128" s="25">
        <f t="shared" si="33"/>
        <v>27.617842454919327</v>
      </c>
      <c r="AK128" s="25">
        <f t="shared" si="34"/>
        <v>48.592217652641565</v>
      </c>
      <c r="AL128" s="25">
        <f t="shared" si="35"/>
        <v>23.789939892439101</v>
      </c>
      <c r="AM128" s="25">
        <f t="shared" si="36"/>
        <v>21.847871021083094</v>
      </c>
      <c r="AN128" s="25">
        <f t="shared" si="37"/>
        <v>44.315832988838359</v>
      </c>
      <c r="AO128" s="25">
        <f t="shared" si="38"/>
        <v>33.836295990078547</v>
      </c>
      <c r="AP128" s="25">
        <f t="shared" si="39"/>
        <v>17.065127782357791</v>
      </c>
      <c r="AQ128" s="25">
        <f t="shared" si="40"/>
        <v>30.640285792800221</v>
      </c>
      <c r="AR128" s="25">
        <f t="shared" si="41"/>
        <v>52.294586424841995</v>
      </c>
      <c r="AS128" s="25">
        <f t="shared" si="42"/>
        <v>19.825340891680714</v>
      </c>
      <c r="AT128" s="25">
        <f t="shared" si="43"/>
        <v>38.493948215106485</v>
      </c>
      <c r="AU128" s="25">
        <f t="shared" si="44"/>
        <v>41.680710893212805</v>
      </c>
    </row>
    <row r="129" spans="1:47" x14ac:dyDescent="0.35">
      <c r="A129" s="23">
        <v>35</v>
      </c>
      <c r="B129" s="24" t="s">
        <v>17</v>
      </c>
      <c r="C129" s="25">
        <f t="shared" si="0"/>
        <v>8.988223984619081</v>
      </c>
      <c r="D129" s="25">
        <f t="shared" si="1"/>
        <v>12.773371785628454</v>
      </c>
      <c r="E129" s="25">
        <f t="shared" si="2"/>
        <v>78.238404229752462</v>
      </c>
      <c r="F129" s="25">
        <f t="shared" si="3"/>
        <v>43.388304330230675</v>
      </c>
      <c r="G129" s="25">
        <f t="shared" si="4"/>
        <v>35.223593686766492</v>
      </c>
      <c r="H129" s="25">
        <f t="shared" si="5"/>
        <v>21.388101983002834</v>
      </c>
      <c r="I129" s="25">
        <f t="shared" si="6"/>
        <v>27.358784978674709</v>
      </c>
      <c r="J129" s="25">
        <f t="shared" si="7"/>
        <v>39.904296265473839</v>
      </c>
      <c r="K129" s="25">
        <f t="shared" si="8"/>
        <v>32.736918755851448</v>
      </c>
      <c r="L129" s="25">
        <f t="shared" si="9"/>
        <v>15.471060414026194</v>
      </c>
      <c r="M129" s="25">
        <f t="shared" si="10"/>
        <v>34.600760456273768</v>
      </c>
      <c r="N129" s="25">
        <f t="shared" si="11"/>
        <v>49.928179129700041</v>
      </c>
      <c r="O129" s="25">
        <f t="shared" si="12"/>
        <v>27.747257391098568</v>
      </c>
      <c r="P129" s="25">
        <f t="shared" si="13"/>
        <v>33.477577376223401</v>
      </c>
      <c r="Q129" s="25">
        <f t="shared" si="14"/>
        <v>38.775165232678042</v>
      </c>
      <c r="R129" s="25">
        <f t="shared" si="15"/>
        <v>12.551984877126653</v>
      </c>
      <c r="S129" s="25">
        <f t="shared" si="16"/>
        <v>12.249527410207941</v>
      </c>
      <c r="T129" s="25">
        <f t="shared" si="17"/>
        <v>75.198487712665411</v>
      </c>
      <c r="U129" s="25">
        <f t="shared" si="18"/>
        <v>55.097697813890498</v>
      </c>
      <c r="V129" s="25">
        <f t="shared" si="19"/>
        <v>28.728961114335462</v>
      </c>
      <c r="W129" s="25">
        <f t="shared" si="20"/>
        <v>16.17334107177404</v>
      </c>
      <c r="X129" s="25">
        <f t="shared" si="21"/>
        <v>29.378855257495339</v>
      </c>
      <c r="Y129" s="25">
        <f t="shared" si="22"/>
        <v>33.228135609429543</v>
      </c>
      <c r="Z129" s="25">
        <f t="shared" si="23"/>
        <v>37.393009133075125</v>
      </c>
      <c r="AA129" s="25">
        <f t="shared" si="24"/>
        <v>12.405414786532454</v>
      </c>
      <c r="AB129" s="25">
        <f t="shared" si="25"/>
        <v>17.653592502603264</v>
      </c>
      <c r="AC129" s="25">
        <f t="shared" si="26"/>
        <v>69.940992710864279</v>
      </c>
      <c r="AD129" s="25">
        <f t="shared" si="27"/>
        <v>31.784412781331621</v>
      </c>
      <c r="AE129" s="25">
        <f t="shared" si="28"/>
        <v>25.664325820729783</v>
      </c>
      <c r="AF129" s="25">
        <f t="shared" si="29"/>
        <v>42.551261397938596</v>
      </c>
      <c r="AG129" s="25">
        <f t="shared" si="30"/>
        <v>10.72789868437231</v>
      </c>
      <c r="AH129" s="25">
        <f t="shared" si="31"/>
        <v>12.559940981187752</v>
      </c>
      <c r="AI129" s="25">
        <f t="shared" si="32"/>
        <v>76.712160334439943</v>
      </c>
      <c r="AJ129" s="25">
        <f t="shared" si="33"/>
        <v>49.376885416151531</v>
      </c>
      <c r="AK129" s="25">
        <f t="shared" si="34"/>
        <v>31.907422976113942</v>
      </c>
      <c r="AL129" s="25">
        <f t="shared" si="35"/>
        <v>18.715691607734534</v>
      </c>
      <c r="AM129" s="25">
        <f t="shared" si="36"/>
        <v>28.409515506289701</v>
      </c>
      <c r="AN129" s="25">
        <f t="shared" si="37"/>
        <v>36.432930626479013</v>
      </c>
      <c r="AO129" s="25">
        <f t="shared" si="38"/>
        <v>35.157553867231286</v>
      </c>
      <c r="AP129" s="25">
        <f t="shared" si="39"/>
        <v>13.800068600175312</v>
      </c>
      <c r="AQ129" s="25">
        <f t="shared" si="40"/>
        <v>25.302031327413392</v>
      </c>
      <c r="AR129" s="25">
        <f t="shared" si="41"/>
        <v>60.897900072411289</v>
      </c>
      <c r="AS129" s="25">
        <f t="shared" si="42"/>
        <v>29.849703469006418</v>
      </c>
      <c r="AT129" s="25">
        <f t="shared" si="43"/>
        <v>29.413437322284508</v>
      </c>
      <c r="AU129" s="25">
        <f t="shared" si="44"/>
        <v>40.736859208709078</v>
      </c>
    </row>
    <row r="130" spans="1:47" x14ac:dyDescent="0.35">
      <c r="A130" s="23">
        <v>36</v>
      </c>
      <c r="B130" s="24" t="s">
        <v>18</v>
      </c>
      <c r="C130" s="25">
        <f t="shared" si="0"/>
        <v>8.1654072208228374</v>
      </c>
      <c r="D130" s="25">
        <f t="shared" si="1"/>
        <v>13.937867338371115</v>
      </c>
      <c r="E130" s="25">
        <f t="shared" si="2"/>
        <v>77.896725440806051</v>
      </c>
      <c r="F130" s="25">
        <f t="shared" si="3"/>
        <v>39.65257555979516</v>
      </c>
      <c r="G130" s="25">
        <f t="shared" si="4"/>
        <v>37.056933427050907</v>
      </c>
      <c r="H130" s="25">
        <f t="shared" si="5"/>
        <v>23.290491013153929</v>
      </c>
      <c r="I130" s="25">
        <f t="shared" si="6"/>
        <v>25.201404668456927</v>
      </c>
      <c r="J130" s="25">
        <f t="shared" si="7"/>
        <v>41.515182813468293</v>
      </c>
      <c r="K130" s="25">
        <f t="shared" si="8"/>
        <v>33.283412518074776</v>
      </c>
      <c r="L130" s="25">
        <f t="shared" si="9"/>
        <v>16.091276524082183</v>
      </c>
      <c r="M130" s="25">
        <f t="shared" si="10"/>
        <v>39.061973728528123</v>
      </c>
      <c r="N130" s="25">
        <f t="shared" si="11"/>
        <v>44.846749747389694</v>
      </c>
      <c r="O130" s="25">
        <f t="shared" si="12"/>
        <v>25.48308979786831</v>
      </c>
      <c r="P130" s="25">
        <f t="shared" si="13"/>
        <v>35.24702238769089</v>
      </c>
      <c r="Q130" s="25">
        <f t="shared" si="14"/>
        <v>39.2698878144408</v>
      </c>
      <c r="R130" s="25">
        <f t="shared" si="15"/>
        <v>11.831275720164609</v>
      </c>
      <c r="S130" s="25">
        <f t="shared" si="16"/>
        <v>14.277549154092364</v>
      </c>
      <c r="T130" s="25">
        <f t="shared" si="17"/>
        <v>73.891175125743018</v>
      </c>
      <c r="U130" s="25">
        <f t="shared" si="18"/>
        <v>49.41227688289073</v>
      </c>
      <c r="V130" s="25">
        <f t="shared" si="19"/>
        <v>31.862816233734826</v>
      </c>
      <c r="W130" s="25">
        <f t="shared" si="20"/>
        <v>18.724906883374452</v>
      </c>
      <c r="X130" s="25">
        <f t="shared" si="21"/>
        <v>24.872247958355224</v>
      </c>
      <c r="Y130" s="25">
        <f t="shared" si="22"/>
        <v>33.349252590859166</v>
      </c>
      <c r="Z130" s="25">
        <f t="shared" si="23"/>
        <v>41.778499450785617</v>
      </c>
      <c r="AA130" s="25">
        <f t="shared" si="24"/>
        <v>11.432937923004149</v>
      </c>
      <c r="AB130" s="25">
        <f t="shared" si="25"/>
        <v>18.68859617203988</v>
      </c>
      <c r="AC130" s="25">
        <f t="shared" si="26"/>
        <v>69.878465904955959</v>
      </c>
      <c r="AD130" s="25">
        <f t="shared" si="27"/>
        <v>28.137042295271229</v>
      </c>
      <c r="AE130" s="25">
        <f t="shared" si="28"/>
        <v>27.126074543270356</v>
      </c>
      <c r="AF130" s="25">
        <f t="shared" si="29"/>
        <v>44.736883161458415</v>
      </c>
      <c r="AG130" s="25">
        <f t="shared" si="30"/>
        <v>9.943088541096639</v>
      </c>
      <c r="AH130" s="25">
        <f t="shared" si="31"/>
        <v>14.074641567254023</v>
      </c>
      <c r="AI130" s="25">
        <f t="shared" si="32"/>
        <v>75.982269891649338</v>
      </c>
      <c r="AJ130" s="25">
        <f t="shared" si="33"/>
        <v>44.614664663431938</v>
      </c>
      <c r="AK130" s="25">
        <f t="shared" si="34"/>
        <v>34.425260461564989</v>
      </c>
      <c r="AL130" s="25">
        <f t="shared" si="35"/>
        <v>20.96007487500308</v>
      </c>
      <c r="AM130" s="25">
        <f t="shared" si="36"/>
        <v>25.032869440103202</v>
      </c>
      <c r="AN130" s="25">
        <f t="shared" si="37"/>
        <v>37.267743295874574</v>
      </c>
      <c r="AO130" s="25">
        <f t="shared" si="38"/>
        <v>37.699387264022228</v>
      </c>
      <c r="AP130" s="25">
        <f t="shared" si="39"/>
        <v>13.600874453466583</v>
      </c>
      <c r="AQ130" s="25">
        <f t="shared" si="40"/>
        <v>28.138663335415366</v>
      </c>
      <c r="AR130" s="25">
        <f t="shared" si="41"/>
        <v>58.260462211118046</v>
      </c>
      <c r="AS130" s="25">
        <f t="shared" si="42"/>
        <v>26.843260740669518</v>
      </c>
      <c r="AT130" s="25">
        <f t="shared" si="43"/>
        <v>31.075429065910292</v>
      </c>
      <c r="AU130" s="25">
        <f t="shared" si="44"/>
        <v>42.081310193420194</v>
      </c>
    </row>
    <row r="131" spans="1:47" x14ac:dyDescent="0.35">
      <c r="A131" s="23">
        <v>37</v>
      </c>
      <c r="B131" s="24" t="s">
        <v>19</v>
      </c>
      <c r="C131" s="25">
        <f t="shared" si="0"/>
        <v>3.2716205934567588</v>
      </c>
      <c r="D131" s="25">
        <f t="shared" si="1"/>
        <v>18.285569363428859</v>
      </c>
      <c r="E131" s="25">
        <f t="shared" si="2"/>
        <v>78.442810043114378</v>
      </c>
      <c r="F131" s="25">
        <f t="shared" si="3"/>
        <v>14.297966184758637</v>
      </c>
      <c r="G131" s="25">
        <f t="shared" si="4"/>
        <v>50.453320264641022</v>
      </c>
      <c r="H131" s="25">
        <f t="shared" si="5"/>
        <v>35.248713550600343</v>
      </c>
      <c r="I131" s="25">
        <f t="shared" si="6"/>
        <v>9.5369730476848655</v>
      </c>
      <c r="J131" s="25">
        <f t="shared" si="7"/>
        <v>49.97696383321815</v>
      </c>
      <c r="K131" s="25">
        <f t="shared" si="8"/>
        <v>40.486063119096983</v>
      </c>
      <c r="L131" s="25">
        <f t="shared" si="9"/>
        <v>7.4307116104868909</v>
      </c>
      <c r="M131" s="25">
        <f t="shared" si="10"/>
        <v>41.108614232209739</v>
      </c>
      <c r="N131" s="25">
        <f t="shared" si="11"/>
        <v>51.460674157303366</v>
      </c>
      <c r="O131" s="25">
        <f t="shared" si="12"/>
        <v>9.5480863770438074</v>
      </c>
      <c r="P131" s="25">
        <f t="shared" si="13"/>
        <v>43.41793816685481</v>
      </c>
      <c r="Q131" s="25">
        <f t="shared" si="14"/>
        <v>47.033975456101381</v>
      </c>
      <c r="R131" s="25">
        <f t="shared" si="15"/>
        <v>5.9145388223032827</v>
      </c>
      <c r="S131" s="25">
        <f t="shared" si="16"/>
        <v>18.785825951016154</v>
      </c>
      <c r="T131" s="25">
        <f t="shared" si="17"/>
        <v>75.299635226680564</v>
      </c>
      <c r="U131" s="25">
        <f t="shared" si="18"/>
        <v>23.975807371904597</v>
      </c>
      <c r="V131" s="25">
        <f t="shared" si="19"/>
        <v>44.836243295674997</v>
      </c>
      <c r="W131" s="25">
        <f t="shared" si="20"/>
        <v>31.187949332420406</v>
      </c>
      <c r="X131" s="25">
        <f t="shared" si="21"/>
        <v>13.95695717025357</v>
      </c>
      <c r="Y131" s="25">
        <f t="shared" si="22"/>
        <v>34.626038781163437</v>
      </c>
      <c r="Z131" s="25">
        <f t="shared" si="23"/>
        <v>51.417004048582996</v>
      </c>
      <c r="AA131" s="25">
        <f t="shared" si="24"/>
        <v>8.5489313835770542</v>
      </c>
      <c r="AB131" s="25">
        <f t="shared" si="25"/>
        <v>15.888638920134984</v>
      </c>
      <c r="AC131" s="25">
        <f t="shared" si="26"/>
        <v>75.562429696287964</v>
      </c>
      <c r="AD131" s="25">
        <f t="shared" si="27"/>
        <v>14.610679678372621</v>
      </c>
      <c r="AE131" s="25">
        <f t="shared" si="28"/>
        <v>31.028795271802622</v>
      </c>
      <c r="AF131" s="25">
        <f t="shared" si="29"/>
        <v>54.360525049824759</v>
      </c>
      <c r="AG131" s="25">
        <f t="shared" si="30"/>
        <v>4.6027256364103879</v>
      </c>
      <c r="AH131" s="25">
        <f t="shared" si="31"/>
        <v>18.513756749807147</v>
      </c>
      <c r="AI131" s="25">
        <f t="shared" si="32"/>
        <v>76.883517613782459</v>
      </c>
      <c r="AJ131" s="25">
        <f t="shared" si="33"/>
        <v>19.316905985936302</v>
      </c>
      <c r="AK131" s="25">
        <f t="shared" si="34"/>
        <v>47.550670684866745</v>
      </c>
      <c r="AL131" s="25">
        <f t="shared" si="35"/>
        <v>33.132423329196953</v>
      </c>
      <c r="AM131" s="25">
        <f t="shared" si="36"/>
        <v>11.849023188887044</v>
      </c>
      <c r="AN131" s="25">
        <f t="shared" si="37"/>
        <v>42.005645027394984</v>
      </c>
      <c r="AO131" s="25">
        <f t="shared" si="38"/>
        <v>46.145331783717971</v>
      </c>
      <c r="AP131" s="25">
        <f t="shared" si="39"/>
        <v>8.0142152596460701</v>
      </c>
      <c r="AQ131" s="25">
        <f t="shared" si="40"/>
        <v>28.082390484479259</v>
      </c>
      <c r="AR131" s="25">
        <f t="shared" si="41"/>
        <v>63.903394255874666</v>
      </c>
      <c r="AS131" s="25">
        <f t="shared" si="42"/>
        <v>12.145698877199186</v>
      </c>
      <c r="AT131" s="25">
        <f t="shared" si="43"/>
        <v>37.04181769958447</v>
      </c>
      <c r="AU131" s="25">
        <f t="shared" si="44"/>
        <v>50.812483423216335</v>
      </c>
    </row>
    <row r="132" spans="1:47" x14ac:dyDescent="0.35">
      <c r="A132" s="23">
        <v>38</v>
      </c>
      <c r="B132" s="24" t="s">
        <v>57</v>
      </c>
      <c r="C132" s="25">
        <f t="shared" si="0"/>
        <v>2.4734982332155475</v>
      </c>
      <c r="D132" s="25">
        <f t="shared" si="1"/>
        <v>14.840989399293287</v>
      </c>
      <c r="E132" s="25">
        <f t="shared" si="2"/>
        <v>82.685512367491171</v>
      </c>
      <c r="F132" s="25">
        <f t="shared" si="3"/>
        <v>11.702127659574469</v>
      </c>
      <c r="G132" s="25">
        <f t="shared" si="4"/>
        <v>52.304964539007095</v>
      </c>
      <c r="H132" s="25">
        <f t="shared" si="5"/>
        <v>35.99290780141844</v>
      </c>
      <c r="I132" s="25">
        <f t="shared" si="6"/>
        <v>7.2796934865900385</v>
      </c>
      <c r="J132" s="25">
        <f t="shared" si="7"/>
        <v>43.869731800766282</v>
      </c>
      <c r="K132" s="25">
        <f t="shared" si="8"/>
        <v>48.850574712643677</v>
      </c>
      <c r="L132" s="25">
        <f t="shared" si="9"/>
        <v>4.3022035676810075</v>
      </c>
      <c r="M132" s="25">
        <f t="shared" si="10"/>
        <v>29.171038824763901</v>
      </c>
      <c r="N132" s="25">
        <f t="shared" si="11"/>
        <v>66.526757607555083</v>
      </c>
      <c r="O132" s="25">
        <f t="shared" si="12"/>
        <v>6.6525871172122493</v>
      </c>
      <c r="P132" s="25">
        <f t="shared" si="13"/>
        <v>37.76839141147483</v>
      </c>
      <c r="Q132" s="25">
        <f t="shared" si="14"/>
        <v>55.57902147131292</v>
      </c>
      <c r="R132" s="25">
        <f t="shared" si="15"/>
        <v>6.4285714285714279</v>
      </c>
      <c r="S132" s="25">
        <f t="shared" si="16"/>
        <v>11.785714285714285</v>
      </c>
      <c r="T132" s="25">
        <f t="shared" si="17"/>
        <v>81.785714285714278</v>
      </c>
      <c r="U132" s="25">
        <f t="shared" si="18"/>
        <v>27.787021630615637</v>
      </c>
      <c r="V132" s="25">
        <f t="shared" si="19"/>
        <v>38.935108153078204</v>
      </c>
      <c r="W132" s="25">
        <f t="shared" si="20"/>
        <v>33.277870216306155</v>
      </c>
      <c r="X132" s="25">
        <f t="shared" si="21"/>
        <v>14.185814185814186</v>
      </c>
      <c r="Y132" s="25">
        <f t="shared" si="22"/>
        <v>36.063936063936062</v>
      </c>
      <c r="Z132" s="25">
        <f t="shared" si="23"/>
        <v>49.75024975024975</v>
      </c>
      <c r="AA132" s="25">
        <f t="shared" si="24"/>
        <v>8.8888888888888893</v>
      </c>
      <c r="AB132" s="25">
        <f t="shared" si="25"/>
        <v>16.140350877192983</v>
      </c>
      <c r="AC132" s="25">
        <f t="shared" si="26"/>
        <v>74.970760233918128</v>
      </c>
      <c r="AD132" s="25">
        <f t="shared" si="27"/>
        <v>14.56736035049288</v>
      </c>
      <c r="AE132" s="25">
        <f t="shared" si="28"/>
        <v>28.148959474260675</v>
      </c>
      <c r="AF132" s="25">
        <f t="shared" si="29"/>
        <v>57.283680175246445</v>
      </c>
      <c r="AG132" s="25">
        <f t="shared" si="30"/>
        <v>3.9355992844364938</v>
      </c>
      <c r="AH132" s="25">
        <f t="shared" si="31"/>
        <v>13.416815742397137</v>
      </c>
      <c r="AI132" s="25">
        <f t="shared" si="32"/>
        <v>82.64758497316636</v>
      </c>
      <c r="AJ132" s="25">
        <f t="shared" si="33"/>
        <v>20.442930153321974</v>
      </c>
      <c r="AK132" s="25">
        <f t="shared" si="34"/>
        <v>44.889267461669505</v>
      </c>
      <c r="AL132" s="25">
        <f t="shared" si="35"/>
        <v>34.667802385008514</v>
      </c>
      <c r="AM132" s="25">
        <f t="shared" si="36"/>
        <v>10.492923377257199</v>
      </c>
      <c r="AN132" s="25">
        <f t="shared" si="37"/>
        <v>40.21473889702294</v>
      </c>
      <c r="AO132" s="25">
        <f t="shared" si="38"/>
        <v>49.292337725719868</v>
      </c>
      <c r="AP132" s="25">
        <f t="shared" si="39"/>
        <v>6.4088397790055245</v>
      </c>
      <c r="AQ132" s="25">
        <f t="shared" si="40"/>
        <v>23.093922651933703</v>
      </c>
      <c r="AR132" s="25">
        <f t="shared" si="41"/>
        <v>70.497237569060772</v>
      </c>
      <c r="AS132" s="25">
        <f t="shared" si="42"/>
        <v>10.639441160666308</v>
      </c>
      <c r="AT132" s="25">
        <f t="shared" si="43"/>
        <v>32.921368439906864</v>
      </c>
      <c r="AU132" s="25">
        <f t="shared" si="44"/>
        <v>56.439190399426828</v>
      </c>
    </row>
    <row r="133" spans="1:47" x14ac:dyDescent="0.35">
      <c r="A133" s="23">
        <v>39</v>
      </c>
      <c r="B133" s="24" t="s">
        <v>58</v>
      </c>
      <c r="C133" s="25">
        <f t="shared" si="0"/>
        <v>3.2123960695389266</v>
      </c>
      <c r="D133" s="25">
        <f t="shared" si="1"/>
        <v>13.907785336356765</v>
      </c>
      <c r="E133" s="25">
        <f t="shared" si="2"/>
        <v>82.879818594104307</v>
      </c>
      <c r="F133" s="25">
        <f t="shared" si="3"/>
        <v>26.622728180547234</v>
      </c>
      <c r="G133" s="25">
        <f t="shared" si="4"/>
        <v>49.930097862991815</v>
      </c>
      <c r="H133" s="25">
        <f t="shared" si="5"/>
        <v>23.447173956460954</v>
      </c>
      <c r="I133" s="25">
        <f t="shared" si="6"/>
        <v>24.910926365795724</v>
      </c>
      <c r="J133" s="25">
        <f t="shared" si="7"/>
        <v>46.407363420427558</v>
      </c>
      <c r="K133" s="25">
        <f t="shared" si="8"/>
        <v>28.681710213776725</v>
      </c>
      <c r="L133" s="25">
        <f t="shared" si="9"/>
        <v>19.360858409143926</v>
      </c>
      <c r="M133" s="25">
        <f t="shared" si="10"/>
        <v>39.65477023559599</v>
      </c>
      <c r="N133" s="25">
        <f t="shared" si="11"/>
        <v>40.984371355260087</v>
      </c>
      <c r="O133" s="25">
        <f t="shared" si="12"/>
        <v>20.982166764847641</v>
      </c>
      <c r="P133" s="25">
        <f t="shared" si="13"/>
        <v>41.214587907674186</v>
      </c>
      <c r="Q133" s="25">
        <f t="shared" si="14"/>
        <v>37.803245327478173</v>
      </c>
      <c r="R133" s="25">
        <f t="shared" si="15"/>
        <v>5.9613769941225856</v>
      </c>
      <c r="S133" s="25">
        <f t="shared" si="16"/>
        <v>12.090680100755668</v>
      </c>
      <c r="T133" s="25">
        <f t="shared" si="17"/>
        <v>81.947942905121749</v>
      </c>
      <c r="U133" s="25">
        <f t="shared" si="18"/>
        <v>43.147946201381316</v>
      </c>
      <c r="V133" s="25">
        <f t="shared" si="19"/>
        <v>36.077789894583788</v>
      </c>
      <c r="W133" s="25">
        <f t="shared" si="20"/>
        <v>20.774263904034896</v>
      </c>
      <c r="X133" s="25">
        <f t="shared" si="21"/>
        <v>29.535568963098079</v>
      </c>
      <c r="Y133" s="25">
        <f t="shared" si="22"/>
        <v>36.144240213273463</v>
      </c>
      <c r="Z133" s="25">
        <f t="shared" si="23"/>
        <v>34.320190823628458</v>
      </c>
      <c r="AA133" s="25">
        <f t="shared" si="24"/>
        <v>18.838942850688952</v>
      </c>
      <c r="AB133" s="25">
        <f t="shared" si="25"/>
        <v>22.588660492432801</v>
      </c>
      <c r="AC133" s="25">
        <f t="shared" si="26"/>
        <v>58.572396656878247</v>
      </c>
      <c r="AD133" s="25">
        <f t="shared" si="27"/>
        <v>28.088674004732024</v>
      </c>
      <c r="AE133" s="25">
        <f t="shared" si="28"/>
        <v>30.084353461578029</v>
      </c>
      <c r="AF133" s="25">
        <f t="shared" si="29"/>
        <v>41.826972533689947</v>
      </c>
      <c r="AG133" s="25">
        <f t="shared" si="30"/>
        <v>4.5120254422580004</v>
      </c>
      <c r="AH133" s="25">
        <f t="shared" si="31"/>
        <v>13.098787517392168</v>
      </c>
      <c r="AI133" s="25">
        <f t="shared" si="32"/>
        <v>82.389187040349839</v>
      </c>
      <c r="AJ133" s="25">
        <f t="shared" si="33"/>
        <v>35.283485540334858</v>
      </c>
      <c r="AK133" s="25">
        <f t="shared" si="34"/>
        <v>42.656012176560118</v>
      </c>
      <c r="AL133" s="25">
        <f t="shared" si="35"/>
        <v>22.060502283105023</v>
      </c>
      <c r="AM133" s="25">
        <f t="shared" si="36"/>
        <v>27.279942279942283</v>
      </c>
      <c r="AN133" s="25">
        <f t="shared" si="37"/>
        <v>41.125541125541126</v>
      </c>
      <c r="AO133" s="25">
        <f t="shared" si="38"/>
        <v>31.594516594516591</v>
      </c>
      <c r="AP133" s="25">
        <f t="shared" si="39"/>
        <v>19.061280697727796</v>
      </c>
      <c r="AQ133" s="25">
        <f t="shared" si="40"/>
        <v>30.961670874454899</v>
      </c>
      <c r="AR133" s="25">
        <f t="shared" si="41"/>
        <v>49.977048427817309</v>
      </c>
      <c r="AS133" s="25">
        <f t="shared" si="42"/>
        <v>24.611025109542677</v>
      </c>
      <c r="AT133" s="25">
        <f t="shared" si="43"/>
        <v>35.528559808989058</v>
      </c>
      <c r="AU133" s="25">
        <f t="shared" si="44"/>
        <v>39.860415081468261</v>
      </c>
    </row>
    <row r="134" spans="1:47" x14ac:dyDescent="0.35">
      <c r="A134" s="23">
        <v>40</v>
      </c>
      <c r="B134" s="24" t="s">
        <v>20</v>
      </c>
      <c r="C134" s="25">
        <f t="shared" si="0"/>
        <v>12.222959522229596</v>
      </c>
      <c r="D134" s="25">
        <f t="shared" si="1"/>
        <v>11.015262110152621</v>
      </c>
      <c r="E134" s="25">
        <f t="shared" si="2"/>
        <v>76.761778367617779</v>
      </c>
      <c r="F134" s="25">
        <f t="shared" si="3"/>
        <v>57.33196058243859</v>
      </c>
      <c r="G134" s="25">
        <f t="shared" si="4"/>
        <v>24.775702309163112</v>
      </c>
      <c r="H134" s="25">
        <f t="shared" si="5"/>
        <v>17.892337108398294</v>
      </c>
      <c r="I134" s="25">
        <f t="shared" si="6"/>
        <v>40.758997906678374</v>
      </c>
      <c r="J134" s="25">
        <f t="shared" si="7"/>
        <v>31.777972854345332</v>
      </c>
      <c r="K134" s="25">
        <f t="shared" si="8"/>
        <v>27.463029238976301</v>
      </c>
      <c r="L134" s="25">
        <f t="shared" si="9"/>
        <v>26.082830025884384</v>
      </c>
      <c r="M134" s="25">
        <f t="shared" si="10"/>
        <v>30.655737704918035</v>
      </c>
      <c r="N134" s="25">
        <f t="shared" si="11"/>
        <v>43.261432269197584</v>
      </c>
      <c r="O134" s="25">
        <f t="shared" si="12"/>
        <v>37.404001935741789</v>
      </c>
      <c r="P134" s="25">
        <f t="shared" si="13"/>
        <v>26.201948366191846</v>
      </c>
      <c r="Q134" s="25">
        <f t="shared" si="14"/>
        <v>36.394049698066361</v>
      </c>
      <c r="R134" s="25">
        <f t="shared" si="15"/>
        <v>16.98197527186057</v>
      </c>
      <c r="S134" s="25">
        <f t="shared" si="16"/>
        <v>8.1483688365857283</v>
      </c>
      <c r="T134" s="25">
        <f t="shared" si="17"/>
        <v>74.869655891553705</v>
      </c>
      <c r="U134" s="25">
        <f t="shared" si="18"/>
        <v>64.619096863150645</v>
      </c>
      <c r="V134" s="25">
        <f t="shared" si="19"/>
        <v>21.413305756635641</v>
      </c>
      <c r="W134" s="25">
        <f t="shared" si="20"/>
        <v>13.96759738021372</v>
      </c>
      <c r="X134" s="25">
        <f t="shared" si="21"/>
        <v>38.030570610803238</v>
      </c>
      <c r="Y134" s="25">
        <f t="shared" si="22"/>
        <v>29.029900736861336</v>
      </c>
      <c r="Z134" s="25">
        <f t="shared" si="23"/>
        <v>32.939528652335426</v>
      </c>
      <c r="AA134" s="25">
        <f t="shared" si="24"/>
        <v>15.540883697308278</v>
      </c>
      <c r="AB134" s="25">
        <f t="shared" si="25"/>
        <v>18.718711456141623</v>
      </c>
      <c r="AC134" s="25">
        <f t="shared" si="26"/>
        <v>65.740404846550092</v>
      </c>
      <c r="AD134" s="25">
        <f t="shared" si="27"/>
        <v>36.762675275676301</v>
      </c>
      <c r="AE134" s="25">
        <f t="shared" si="28"/>
        <v>21.385091114179584</v>
      </c>
      <c r="AF134" s="25">
        <f t="shared" si="29"/>
        <v>41.852233610144111</v>
      </c>
      <c r="AG134" s="25">
        <f t="shared" si="30"/>
        <v>14.45723915180452</v>
      </c>
      <c r="AH134" s="25">
        <f t="shared" si="31"/>
        <v>9.6475214155315268</v>
      </c>
      <c r="AI134" s="25">
        <f t="shared" si="32"/>
        <v>75.895239432663956</v>
      </c>
      <c r="AJ134" s="25">
        <f t="shared" si="33"/>
        <v>61.087389695417031</v>
      </c>
      <c r="AK134" s="25">
        <f t="shared" si="34"/>
        <v>23.060774267008256</v>
      </c>
      <c r="AL134" s="25">
        <f t="shared" si="35"/>
        <v>15.851836037574724</v>
      </c>
      <c r="AM134" s="25">
        <f t="shared" si="36"/>
        <v>39.323108449937564</v>
      </c>
      <c r="AN134" s="25">
        <f t="shared" si="37"/>
        <v>30.335243828247577</v>
      </c>
      <c r="AO134" s="25">
        <f t="shared" si="38"/>
        <v>30.341647721814862</v>
      </c>
      <c r="AP134" s="25">
        <f t="shared" si="39"/>
        <v>20.363435689227007</v>
      </c>
      <c r="AQ134" s="25">
        <f t="shared" si="40"/>
        <v>24.16729078796957</v>
      </c>
      <c r="AR134" s="25">
        <f t="shared" si="41"/>
        <v>55.469273522803419</v>
      </c>
      <c r="AS134" s="25">
        <f t="shared" si="42"/>
        <v>37.070089443630302</v>
      </c>
      <c r="AT134" s="25">
        <f t="shared" si="43"/>
        <v>23.698014048208602</v>
      </c>
      <c r="AU134" s="25">
        <f t="shared" si="44"/>
        <v>39.2318965081611</v>
      </c>
    </row>
    <row r="135" spans="1:47" x14ac:dyDescent="0.35">
      <c r="A135" s="23">
        <v>41</v>
      </c>
      <c r="B135" s="24" t="s">
        <v>59</v>
      </c>
      <c r="C135" s="25">
        <f t="shared" si="0"/>
        <v>1.5267175572519083</v>
      </c>
      <c r="D135" s="25">
        <f t="shared" si="1"/>
        <v>16.793893129770993</v>
      </c>
      <c r="E135" s="25">
        <f t="shared" si="2"/>
        <v>81.679389312977108</v>
      </c>
      <c r="F135" s="25">
        <f t="shared" si="3"/>
        <v>18.699186991869919</v>
      </c>
      <c r="G135" s="25">
        <f t="shared" si="4"/>
        <v>57.72357723577236</v>
      </c>
      <c r="H135" s="25">
        <f t="shared" si="5"/>
        <v>23.577235772357724</v>
      </c>
      <c r="I135" s="25">
        <f t="shared" si="6"/>
        <v>14.108527131782948</v>
      </c>
      <c r="J135" s="25">
        <f t="shared" si="7"/>
        <v>50.697674418604656</v>
      </c>
      <c r="K135" s="25">
        <f t="shared" si="8"/>
        <v>35.193798449612402</v>
      </c>
      <c r="L135" s="25">
        <f t="shared" si="9"/>
        <v>13.058129738837405</v>
      </c>
      <c r="M135" s="25">
        <f t="shared" si="10"/>
        <v>40.438079191238415</v>
      </c>
      <c r="N135" s="25">
        <f t="shared" si="11"/>
        <v>46.503791069924176</v>
      </c>
      <c r="O135" s="25">
        <f t="shared" si="12"/>
        <v>13.613265579031827</v>
      </c>
      <c r="P135" s="25">
        <f t="shared" si="13"/>
        <v>45.493447445841134</v>
      </c>
      <c r="Q135" s="25">
        <f t="shared" si="14"/>
        <v>40.89328697512704</v>
      </c>
      <c r="R135" s="25">
        <f t="shared" si="15"/>
        <v>3.5989717223650386</v>
      </c>
      <c r="S135" s="25">
        <f t="shared" si="16"/>
        <v>11.311053984575835</v>
      </c>
      <c r="T135" s="25">
        <f t="shared" si="17"/>
        <v>85.089974293059129</v>
      </c>
      <c r="U135" s="25">
        <f t="shared" si="18"/>
        <v>34.56659619450317</v>
      </c>
      <c r="V135" s="25">
        <f t="shared" si="19"/>
        <v>40.909090909090914</v>
      </c>
      <c r="W135" s="25">
        <f t="shared" si="20"/>
        <v>24.52431289640592</v>
      </c>
      <c r="X135" s="25">
        <f t="shared" si="21"/>
        <v>21.518987341772153</v>
      </c>
      <c r="Y135" s="25">
        <f t="shared" si="22"/>
        <v>38.272524199553239</v>
      </c>
      <c r="Z135" s="25">
        <f t="shared" si="23"/>
        <v>40.208488458674609</v>
      </c>
      <c r="AA135" s="25">
        <f t="shared" si="24"/>
        <v>14.542190305206462</v>
      </c>
      <c r="AB135" s="25">
        <f t="shared" si="25"/>
        <v>24.775583482944345</v>
      </c>
      <c r="AC135" s="25">
        <f t="shared" si="26"/>
        <v>60.682226211849191</v>
      </c>
      <c r="AD135" s="25">
        <f t="shared" si="27"/>
        <v>21.031850486970256</v>
      </c>
      <c r="AE135" s="25">
        <f t="shared" si="28"/>
        <v>32.219005001316134</v>
      </c>
      <c r="AF135" s="25">
        <f t="shared" si="29"/>
        <v>46.74914451171361</v>
      </c>
      <c r="AG135" s="25">
        <f t="shared" si="30"/>
        <v>3.4526854219948846</v>
      </c>
      <c r="AH135" s="25">
        <f t="shared" si="31"/>
        <v>13.682864450127877</v>
      </c>
      <c r="AI135" s="25">
        <f t="shared" si="32"/>
        <v>82.864450127877248</v>
      </c>
      <c r="AJ135" s="25">
        <f t="shared" si="33"/>
        <v>26.920950801547818</v>
      </c>
      <c r="AK135" s="25">
        <f t="shared" si="34"/>
        <v>48.86677722498618</v>
      </c>
      <c r="AL135" s="25">
        <f t="shared" si="35"/>
        <v>24.212271973466002</v>
      </c>
      <c r="AM135" s="25">
        <f t="shared" si="36"/>
        <v>17.8951367781155</v>
      </c>
      <c r="AN135" s="25">
        <f t="shared" si="37"/>
        <v>44.452887537993924</v>
      </c>
      <c r="AO135" s="25">
        <f t="shared" si="38"/>
        <v>37.651975683890576</v>
      </c>
      <c r="AP135" s="25">
        <f t="shared" si="39"/>
        <v>13.739130434782609</v>
      </c>
      <c r="AQ135" s="25">
        <f t="shared" si="40"/>
        <v>32.826086956521735</v>
      </c>
      <c r="AR135" s="25">
        <f t="shared" si="41"/>
        <v>53.434782608695656</v>
      </c>
      <c r="AS135" s="25">
        <f t="shared" si="42"/>
        <v>17.332979147297117</v>
      </c>
      <c r="AT135" s="25">
        <f t="shared" si="43"/>
        <v>38.823216894673926</v>
      </c>
      <c r="AU135" s="25">
        <f t="shared" si="44"/>
        <v>43.843803958028957</v>
      </c>
    </row>
    <row r="136" spans="1:47" x14ac:dyDescent="0.35">
      <c r="A136" s="23">
        <v>42</v>
      </c>
      <c r="B136" s="24" t="s">
        <v>21</v>
      </c>
      <c r="C136" s="25">
        <f t="shared" si="0"/>
        <v>15.297717109908213</v>
      </c>
      <c r="D136" s="25">
        <f t="shared" si="1"/>
        <v>13.41492115791951</v>
      </c>
      <c r="E136" s="25">
        <f t="shared" si="2"/>
        <v>71.287361732172272</v>
      </c>
      <c r="F136" s="25">
        <f t="shared" si="3"/>
        <v>53.726823238566134</v>
      </c>
      <c r="G136" s="25">
        <f t="shared" si="4"/>
        <v>25.69839307787392</v>
      </c>
      <c r="H136" s="25">
        <f t="shared" si="5"/>
        <v>20.57478368355995</v>
      </c>
      <c r="I136" s="25">
        <f t="shared" si="6"/>
        <v>32.534907480985353</v>
      </c>
      <c r="J136" s="25">
        <f t="shared" si="7"/>
        <v>29.980701555227608</v>
      </c>
      <c r="K136" s="25">
        <f t="shared" si="8"/>
        <v>37.484390963787035</v>
      </c>
      <c r="L136" s="25">
        <f t="shared" si="9"/>
        <v>14.816781731279875</v>
      </c>
      <c r="M136" s="25">
        <f t="shared" si="10"/>
        <v>23.44662772172066</v>
      </c>
      <c r="N136" s="25">
        <f t="shared" si="11"/>
        <v>61.736590546999473</v>
      </c>
      <c r="O136" s="25">
        <f t="shared" si="12"/>
        <v>38.69491422682912</v>
      </c>
      <c r="P136" s="25">
        <f t="shared" si="13"/>
        <v>25.001515427047345</v>
      </c>
      <c r="Q136" s="25">
        <f t="shared" si="14"/>
        <v>36.303570346123536</v>
      </c>
      <c r="R136" s="25">
        <f t="shared" si="15"/>
        <v>18.325737586951306</v>
      </c>
      <c r="S136" s="25">
        <f t="shared" si="16"/>
        <v>13.192612137203167</v>
      </c>
      <c r="T136" s="25">
        <f t="shared" si="17"/>
        <v>68.481650275845524</v>
      </c>
      <c r="U136" s="25">
        <f t="shared" si="18"/>
        <v>59.564619041661452</v>
      </c>
      <c r="V136" s="25">
        <f t="shared" si="19"/>
        <v>24.114850494182409</v>
      </c>
      <c r="W136" s="25">
        <f t="shared" si="20"/>
        <v>16.320530464156136</v>
      </c>
      <c r="X136" s="25">
        <f t="shared" si="21"/>
        <v>34.02243237299318</v>
      </c>
      <c r="Y136" s="25">
        <f t="shared" si="22"/>
        <v>27.831537277325708</v>
      </c>
      <c r="Z136" s="25">
        <f t="shared" si="23"/>
        <v>38.146030349681112</v>
      </c>
      <c r="AA136" s="25">
        <f t="shared" si="24"/>
        <v>10.703575547866205</v>
      </c>
      <c r="AB136" s="25">
        <f t="shared" si="25"/>
        <v>13.171856978085353</v>
      </c>
      <c r="AC136" s="25">
        <f t="shared" si="26"/>
        <v>76.124567474048447</v>
      </c>
      <c r="AD136" s="25">
        <f t="shared" si="27"/>
        <v>41.238495219372709</v>
      </c>
      <c r="AE136" s="25">
        <f t="shared" si="28"/>
        <v>22.336401274833946</v>
      </c>
      <c r="AF136" s="25">
        <f t="shared" si="29"/>
        <v>36.425103505793345</v>
      </c>
      <c r="AG136" s="25">
        <f t="shared" si="30"/>
        <v>16.793349168646081</v>
      </c>
      <c r="AH136" s="25">
        <f t="shared" si="31"/>
        <v>13.32541567695962</v>
      </c>
      <c r="AI136" s="25">
        <f t="shared" si="32"/>
        <v>69.88123515439429</v>
      </c>
      <c r="AJ136" s="25">
        <f t="shared" si="33"/>
        <v>56.634746922024625</v>
      </c>
      <c r="AK136" s="25">
        <f t="shared" si="34"/>
        <v>24.90672801890312</v>
      </c>
      <c r="AL136" s="25">
        <f t="shared" si="35"/>
        <v>18.458525059072254</v>
      </c>
      <c r="AM136" s="25">
        <f t="shared" si="36"/>
        <v>33.288628108410173</v>
      </c>
      <c r="AN136" s="25">
        <f t="shared" si="37"/>
        <v>28.918692372170995</v>
      </c>
      <c r="AO136" s="25">
        <f t="shared" si="38"/>
        <v>37.792679519418833</v>
      </c>
      <c r="AP136" s="25">
        <f t="shared" si="39"/>
        <v>12.648367952522255</v>
      </c>
      <c r="AQ136" s="25">
        <f t="shared" si="40"/>
        <v>17.927794263105838</v>
      </c>
      <c r="AR136" s="25">
        <f t="shared" si="41"/>
        <v>69.423837784371912</v>
      </c>
      <c r="AS136" s="25">
        <f t="shared" si="42"/>
        <v>39.974762269593036</v>
      </c>
      <c r="AT136" s="25">
        <f t="shared" si="43"/>
        <v>23.663376748238615</v>
      </c>
      <c r="AU136" s="25">
        <f t="shared" si="44"/>
        <v>36.361860982168345</v>
      </c>
    </row>
    <row r="137" spans="1:47" x14ac:dyDescent="0.35">
      <c r="A137" s="23">
        <v>43</v>
      </c>
      <c r="B137" s="24" t="s">
        <v>22</v>
      </c>
      <c r="C137" s="25">
        <f t="shared" si="0"/>
        <v>6.6962917560527124</v>
      </c>
      <c r="D137" s="25">
        <f t="shared" si="1"/>
        <v>14.756359178669937</v>
      </c>
      <c r="E137" s="25">
        <f t="shared" si="2"/>
        <v>78.547349065277345</v>
      </c>
      <c r="F137" s="25">
        <f t="shared" si="3"/>
        <v>39.659730224361148</v>
      </c>
      <c r="G137" s="25">
        <f t="shared" si="4"/>
        <v>37.748254592286315</v>
      </c>
      <c r="H137" s="25">
        <f t="shared" si="5"/>
        <v>22.592015183352537</v>
      </c>
      <c r="I137" s="25">
        <f t="shared" si="6"/>
        <v>25.10005285811372</v>
      </c>
      <c r="J137" s="25">
        <f t="shared" si="7"/>
        <v>42.890583704598654</v>
      </c>
      <c r="K137" s="25">
        <f t="shared" si="8"/>
        <v>32.009363437287625</v>
      </c>
      <c r="L137" s="25">
        <f t="shared" si="9"/>
        <v>17.70471464019851</v>
      </c>
      <c r="M137" s="25">
        <f t="shared" si="10"/>
        <v>39.392059553349881</v>
      </c>
      <c r="N137" s="25">
        <f t="shared" si="11"/>
        <v>42.903225806451609</v>
      </c>
      <c r="O137" s="25">
        <f t="shared" si="12"/>
        <v>25.934798947763998</v>
      </c>
      <c r="P137" s="25">
        <f t="shared" si="13"/>
        <v>36.121288989101842</v>
      </c>
      <c r="Q137" s="25">
        <f t="shared" si="14"/>
        <v>37.943912063134164</v>
      </c>
      <c r="R137" s="25">
        <f t="shared" si="15"/>
        <v>10.326359832635983</v>
      </c>
      <c r="S137" s="25">
        <f t="shared" si="16"/>
        <v>14.912133891213388</v>
      </c>
      <c r="T137" s="25">
        <f t="shared" si="17"/>
        <v>74.761506276150627</v>
      </c>
      <c r="U137" s="25">
        <f t="shared" si="18"/>
        <v>50.599125087174293</v>
      </c>
      <c r="V137" s="25">
        <f t="shared" si="19"/>
        <v>30.55854941989476</v>
      </c>
      <c r="W137" s="25">
        <f t="shared" si="20"/>
        <v>18.842325492930957</v>
      </c>
      <c r="X137" s="25">
        <f t="shared" si="21"/>
        <v>27.094585237501732</v>
      </c>
      <c r="Y137" s="25">
        <f t="shared" si="22"/>
        <v>35.694502146517102</v>
      </c>
      <c r="Z137" s="25">
        <f t="shared" si="23"/>
        <v>37.210912615981165</v>
      </c>
      <c r="AA137" s="25">
        <f t="shared" si="24"/>
        <v>13.985665936691221</v>
      </c>
      <c r="AB137" s="25">
        <f t="shared" si="25"/>
        <v>21.152697591081026</v>
      </c>
      <c r="AC137" s="25">
        <f t="shared" si="26"/>
        <v>64.861636472227758</v>
      </c>
      <c r="AD137" s="25">
        <f t="shared" si="27"/>
        <v>30.115295593674968</v>
      </c>
      <c r="AE137" s="25">
        <f t="shared" si="28"/>
        <v>28.086266196543296</v>
      </c>
      <c r="AF137" s="25">
        <f t="shared" si="29"/>
        <v>41.798438209781743</v>
      </c>
      <c r="AG137" s="25">
        <f t="shared" si="30"/>
        <v>8.5005997600959624</v>
      </c>
      <c r="AH137" s="25">
        <f t="shared" si="31"/>
        <v>14.79408236705318</v>
      </c>
      <c r="AI137" s="25">
        <f t="shared" si="32"/>
        <v>76.70531787285087</v>
      </c>
      <c r="AJ137" s="25">
        <f t="shared" si="33"/>
        <v>45.322374668456725</v>
      </c>
      <c r="AK137" s="25">
        <f t="shared" si="34"/>
        <v>34.025344641278366</v>
      </c>
      <c r="AL137" s="25">
        <f t="shared" si="35"/>
        <v>20.652280690264906</v>
      </c>
      <c r="AM137" s="25">
        <f t="shared" si="36"/>
        <v>26.137841352405722</v>
      </c>
      <c r="AN137" s="25">
        <f t="shared" si="37"/>
        <v>39.134518133217746</v>
      </c>
      <c r="AO137" s="25">
        <f t="shared" si="38"/>
        <v>34.727640514376532</v>
      </c>
      <c r="AP137" s="25">
        <f t="shared" si="39"/>
        <v>15.627763041556145</v>
      </c>
      <c r="AQ137" s="25">
        <f t="shared" si="40"/>
        <v>29.288240495137046</v>
      </c>
      <c r="AR137" s="25">
        <f t="shared" si="41"/>
        <v>55.083996463306804</v>
      </c>
      <c r="AS137" s="25">
        <f t="shared" si="42"/>
        <v>28.107231723656508</v>
      </c>
      <c r="AT137" s="25">
        <f t="shared" si="43"/>
        <v>31.939831338595088</v>
      </c>
      <c r="AU137" s="25">
        <f t="shared" si="44"/>
        <v>39.952936937748404</v>
      </c>
    </row>
    <row r="138" spans="1:47" x14ac:dyDescent="0.35">
      <c r="A138" s="23">
        <v>44</v>
      </c>
      <c r="B138" s="24" t="s">
        <v>23</v>
      </c>
      <c r="C138" s="25">
        <f t="shared" si="0"/>
        <v>30.632646971053418</v>
      </c>
      <c r="D138" s="25">
        <f t="shared" si="1"/>
        <v>13.219934347955833</v>
      </c>
      <c r="E138" s="25">
        <f t="shared" si="2"/>
        <v>56.147418680990747</v>
      </c>
      <c r="F138" s="25">
        <f t="shared" si="3"/>
        <v>67.121588089330018</v>
      </c>
      <c r="G138" s="25">
        <f t="shared" si="4"/>
        <v>18.02109181141439</v>
      </c>
      <c r="H138" s="25">
        <f t="shared" si="5"/>
        <v>14.857320099255583</v>
      </c>
      <c r="I138" s="25">
        <f t="shared" si="6"/>
        <v>50.200126395618284</v>
      </c>
      <c r="J138" s="25">
        <f t="shared" si="7"/>
        <v>24.510216979144722</v>
      </c>
      <c r="K138" s="25">
        <f t="shared" si="8"/>
        <v>25.28965662523699</v>
      </c>
      <c r="L138" s="25">
        <f t="shared" si="9"/>
        <v>45.905219480235857</v>
      </c>
      <c r="M138" s="25">
        <f t="shared" si="10"/>
        <v>22.821576763485478</v>
      </c>
      <c r="N138" s="25">
        <f t="shared" si="11"/>
        <v>31.273203756278662</v>
      </c>
      <c r="O138" s="25">
        <f t="shared" si="12"/>
        <v>55.25525525525525</v>
      </c>
      <c r="P138" s="25">
        <f t="shared" si="13"/>
        <v>18.321496099273876</v>
      </c>
      <c r="Q138" s="25">
        <f t="shared" si="14"/>
        <v>26.423248645470871</v>
      </c>
      <c r="R138" s="25">
        <f t="shared" si="15"/>
        <v>35.588103038478835</v>
      </c>
      <c r="S138" s="25">
        <f t="shared" si="16"/>
        <v>12.699942185392176</v>
      </c>
      <c r="T138" s="25">
        <f t="shared" si="17"/>
        <v>51.711954776128991</v>
      </c>
      <c r="U138" s="25">
        <f t="shared" si="18"/>
        <v>72.329513817659645</v>
      </c>
      <c r="V138" s="25">
        <f t="shared" si="19"/>
        <v>16.865457316179704</v>
      </c>
      <c r="W138" s="25">
        <f t="shared" si="20"/>
        <v>10.805028866160654</v>
      </c>
      <c r="X138" s="25">
        <f t="shared" si="21"/>
        <v>48.245522153556095</v>
      </c>
      <c r="Y138" s="25">
        <f t="shared" si="22"/>
        <v>25.473970880904993</v>
      </c>
      <c r="Z138" s="25">
        <f t="shared" si="23"/>
        <v>26.280506965538912</v>
      </c>
      <c r="AA138" s="25">
        <f t="shared" si="24"/>
        <v>35.816388161868332</v>
      </c>
      <c r="AB138" s="25">
        <f t="shared" si="25"/>
        <v>21.119387960539562</v>
      </c>
      <c r="AC138" s="25">
        <f t="shared" si="26"/>
        <v>43.064223877592106</v>
      </c>
      <c r="AD138" s="25">
        <f t="shared" si="27"/>
        <v>57.023158747216115</v>
      </c>
      <c r="AE138" s="25">
        <f t="shared" si="28"/>
        <v>17.464841377377002</v>
      </c>
      <c r="AF138" s="25">
        <f t="shared" si="29"/>
        <v>25.511999875406875</v>
      </c>
      <c r="AG138" s="25">
        <f t="shared" si="30"/>
        <v>33.298823204610557</v>
      </c>
      <c r="AH138" s="25">
        <f t="shared" si="31"/>
        <v>12.934396245297993</v>
      </c>
      <c r="AI138" s="25">
        <f t="shared" si="32"/>
        <v>53.766780550091454</v>
      </c>
      <c r="AJ138" s="25">
        <f t="shared" si="33"/>
        <v>69.675935905726803</v>
      </c>
      <c r="AK138" s="25">
        <f t="shared" si="34"/>
        <v>17.454911259610547</v>
      </c>
      <c r="AL138" s="25">
        <f t="shared" si="35"/>
        <v>12.869152834662643</v>
      </c>
      <c r="AM138" s="25">
        <f t="shared" si="36"/>
        <v>49.220103986135186</v>
      </c>
      <c r="AN138" s="25">
        <f t="shared" si="37"/>
        <v>24.982931568720129</v>
      </c>
      <c r="AO138" s="25">
        <f t="shared" si="38"/>
        <v>25.796964445144688</v>
      </c>
      <c r="AP138" s="25">
        <f t="shared" si="39"/>
        <v>40.62434527550807</v>
      </c>
      <c r="AQ138" s="25">
        <f t="shared" si="40"/>
        <v>21.946364969620781</v>
      </c>
      <c r="AR138" s="25">
        <f t="shared" si="41"/>
        <v>37.429289754871149</v>
      </c>
      <c r="AS138" s="25">
        <f t="shared" si="42"/>
        <v>56.146380595841073</v>
      </c>
      <c r="AT138" s="25">
        <f t="shared" si="43"/>
        <v>17.888602258785038</v>
      </c>
      <c r="AU138" s="25">
        <f t="shared" si="44"/>
        <v>25.965017145373899</v>
      </c>
    </row>
    <row r="139" spans="1:47" x14ac:dyDescent="0.35">
      <c r="A139" s="23">
        <v>45</v>
      </c>
      <c r="B139" s="24" t="s">
        <v>60</v>
      </c>
      <c r="C139" s="25">
        <f t="shared" si="0"/>
        <v>5.7514424397838635</v>
      </c>
      <c r="D139" s="25">
        <f t="shared" si="1"/>
        <v>15.660774796226761</v>
      </c>
      <c r="E139" s="25">
        <f t="shared" si="2"/>
        <v>78.587782763989381</v>
      </c>
      <c r="F139" s="25">
        <f t="shared" si="3"/>
        <v>27.653152481740946</v>
      </c>
      <c r="G139" s="25">
        <f t="shared" si="4"/>
        <v>38.045908481144728</v>
      </c>
      <c r="H139" s="25">
        <f t="shared" si="5"/>
        <v>34.300939037114325</v>
      </c>
      <c r="I139" s="25">
        <f t="shared" si="6"/>
        <v>17.055066459520109</v>
      </c>
      <c r="J139" s="25">
        <f t="shared" si="7"/>
        <v>37.384199321019622</v>
      </c>
      <c r="K139" s="25">
        <f t="shared" si="8"/>
        <v>45.560734219460272</v>
      </c>
      <c r="L139" s="25">
        <f t="shared" si="9"/>
        <v>9.1589861751152082</v>
      </c>
      <c r="M139" s="25">
        <f t="shared" si="10"/>
        <v>31.322004608294929</v>
      </c>
      <c r="N139" s="25">
        <f t="shared" si="11"/>
        <v>59.519009216589858</v>
      </c>
      <c r="O139" s="25">
        <f t="shared" si="12"/>
        <v>18.76097639571417</v>
      </c>
      <c r="P139" s="25">
        <f t="shared" si="13"/>
        <v>33.173286071054541</v>
      </c>
      <c r="Q139" s="25">
        <f t="shared" si="14"/>
        <v>48.065737533231292</v>
      </c>
      <c r="R139" s="25">
        <f t="shared" si="15"/>
        <v>9.3450635386119245</v>
      </c>
      <c r="S139" s="25">
        <f t="shared" si="16"/>
        <v>12.844574780058652</v>
      </c>
      <c r="T139" s="25">
        <f t="shared" si="17"/>
        <v>77.810361681329425</v>
      </c>
      <c r="U139" s="25">
        <f t="shared" si="18"/>
        <v>37.437941656097117</v>
      </c>
      <c r="V139" s="25">
        <f t="shared" si="19"/>
        <v>34.959231744881322</v>
      </c>
      <c r="W139" s="25">
        <f t="shared" si="20"/>
        <v>27.602826599021562</v>
      </c>
      <c r="X139" s="25">
        <f t="shared" si="21"/>
        <v>18.484057642119598</v>
      </c>
      <c r="Y139" s="25">
        <f t="shared" si="22"/>
        <v>30.262112787926927</v>
      </c>
      <c r="Z139" s="25">
        <f t="shared" si="23"/>
        <v>51.253829569953481</v>
      </c>
      <c r="AA139" s="25">
        <f t="shared" si="24"/>
        <v>7.6831368393164654</v>
      </c>
      <c r="AB139" s="25">
        <f t="shared" si="25"/>
        <v>12.928864750298052</v>
      </c>
      <c r="AC139" s="25">
        <f t="shared" si="26"/>
        <v>79.387998410385478</v>
      </c>
      <c r="AD139" s="25">
        <f t="shared" si="27"/>
        <v>23.997650868226405</v>
      </c>
      <c r="AE139" s="25">
        <f t="shared" si="28"/>
        <v>27.426113456715662</v>
      </c>
      <c r="AF139" s="25">
        <f t="shared" si="29"/>
        <v>48.57623567505793</v>
      </c>
      <c r="AG139" s="25">
        <f t="shared" si="30"/>
        <v>7.4550614947965945</v>
      </c>
      <c r="AH139" s="25">
        <f t="shared" si="31"/>
        <v>14.290444654683066</v>
      </c>
      <c r="AI139" s="25">
        <f t="shared" si="32"/>
        <v>78.254493850520348</v>
      </c>
      <c r="AJ139" s="25">
        <f t="shared" si="33"/>
        <v>32.618159775161189</v>
      </c>
      <c r="AK139" s="25">
        <f t="shared" si="34"/>
        <v>36.475688385165043</v>
      </c>
      <c r="AL139" s="25">
        <f t="shared" si="35"/>
        <v>30.906151839673761</v>
      </c>
      <c r="AM139" s="25">
        <f t="shared" si="36"/>
        <v>17.773270098851494</v>
      </c>
      <c r="AN139" s="25">
        <f t="shared" si="37"/>
        <v>33.80378264099194</v>
      </c>
      <c r="AO139" s="25">
        <f t="shared" si="38"/>
        <v>48.422947260156562</v>
      </c>
      <c r="AP139" s="25">
        <f t="shared" si="39"/>
        <v>8.3586416344561023</v>
      </c>
      <c r="AQ139" s="25">
        <f t="shared" si="40"/>
        <v>21.769740474875761</v>
      </c>
      <c r="AR139" s="25">
        <f t="shared" si="41"/>
        <v>69.871617890668134</v>
      </c>
      <c r="AS139" s="25">
        <f t="shared" si="42"/>
        <v>21.396416206232058</v>
      </c>
      <c r="AT139" s="25">
        <f t="shared" si="43"/>
        <v>30.279139313785851</v>
      </c>
      <c r="AU139" s="25">
        <f t="shared" si="44"/>
        <v>48.324444479982084</v>
      </c>
    </row>
    <row r="140" spans="1:47" x14ac:dyDescent="0.35">
      <c r="A140" s="23">
        <v>46</v>
      </c>
      <c r="B140" s="24" t="s">
        <v>37</v>
      </c>
      <c r="C140" s="25">
        <f t="shared" si="0"/>
        <v>1.6739203213927016</v>
      </c>
      <c r="D140" s="25">
        <f t="shared" si="1"/>
        <v>17.140944091061268</v>
      </c>
      <c r="E140" s="25">
        <f t="shared" si="2"/>
        <v>81.185135587546029</v>
      </c>
      <c r="F140" s="25">
        <f t="shared" si="3"/>
        <v>14.875239923224568</v>
      </c>
      <c r="G140" s="25">
        <f t="shared" si="4"/>
        <v>44.481765834932823</v>
      </c>
      <c r="H140" s="25">
        <f t="shared" si="5"/>
        <v>40.642994241842615</v>
      </c>
      <c r="I140" s="25">
        <f t="shared" si="6"/>
        <v>9.7444089456869012</v>
      </c>
      <c r="J140" s="25">
        <f t="shared" si="7"/>
        <v>40.527156549520768</v>
      </c>
      <c r="K140" s="25">
        <f t="shared" si="8"/>
        <v>49.728434504792332</v>
      </c>
      <c r="L140" s="25">
        <f t="shared" si="9"/>
        <v>5.6154537286612758</v>
      </c>
      <c r="M140" s="25">
        <f t="shared" si="10"/>
        <v>28.436657681940702</v>
      </c>
      <c r="N140" s="25">
        <f t="shared" si="11"/>
        <v>65.947888589398019</v>
      </c>
      <c r="O140" s="25">
        <f t="shared" si="12"/>
        <v>9.2630629727969538</v>
      </c>
      <c r="P140" s="25">
        <f t="shared" si="13"/>
        <v>35.554330945343423</v>
      </c>
      <c r="Q140" s="25">
        <f t="shared" si="14"/>
        <v>55.182606081859632</v>
      </c>
      <c r="R140" s="25">
        <f t="shared" si="15"/>
        <v>5.7479471617279545</v>
      </c>
      <c r="S140" s="25">
        <f t="shared" si="16"/>
        <v>17.600856836843985</v>
      </c>
      <c r="T140" s="25">
        <f t="shared" si="17"/>
        <v>76.651196001428062</v>
      </c>
      <c r="U140" s="25">
        <f t="shared" si="18"/>
        <v>26.714307435000762</v>
      </c>
      <c r="V140" s="25">
        <f t="shared" si="19"/>
        <v>39.50129238254523</v>
      </c>
      <c r="W140" s="25">
        <f t="shared" si="20"/>
        <v>33.784400182454007</v>
      </c>
      <c r="X140" s="25">
        <f t="shared" si="21"/>
        <v>14.666666666666666</v>
      </c>
      <c r="Y140" s="25">
        <f t="shared" si="22"/>
        <v>34.666666666666671</v>
      </c>
      <c r="Z140" s="25">
        <f t="shared" si="23"/>
        <v>50.666666666666671</v>
      </c>
      <c r="AA140" s="25">
        <f t="shared" si="24"/>
        <v>6.9447298130265054</v>
      </c>
      <c r="AB140" s="25">
        <f t="shared" si="25"/>
        <v>15.718101499897266</v>
      </c>
      <c r="AC140" s="25">
        <f t="shared" si="26"/>
        <v>77.337168687076229</v>
      </c>
      <c r="AD140" s="25">
        <f t="shared" si="27"/>
        <v>15.487909777310524</v>
      </c>
      <c r="AE140" s="25">
        <f t="shared" si="28"/>
        <v>29.475293892764981</v>
      </c>
      <c r="AF140" s="25">
        <f t="shared" si="29"/>
        <v>55.036796329924499</v>
      </c>
      <c r="AG140" s="25">
        <f t="shared" si="30"/>
        <v>3.7126575720946295</v>
      </c>
      <c r="AH140" s="25">
        <f t="shared" si="31"/>
        <v>17.319979278190296</v>
      </c>
      <c r="AI140" s="25">
        <f t="shared" si="32"/>
        <v>78.967363149715069</v>
      </c>
      <c r="AJ140" s="25">
        <f t="shared" si="33"/>
        <v>20.947630922693268</v>
      </c>
      <c r="AK140" s="25">
        <f t="shared" si="34"/>
        <v>41.926433915211966</v>
      </c>
      <c r="AL140" s="25">
        <f t="shared" si="35"/>
        <v>37.125935162094763</v>
      </c>
      <c r="AM140" s="25">
        <f t="shared" si="36"/>
        <v>12.277855045588009</v>
      </c>
      <c r="AN140" s="25">
        <f t="shared" si="37"/>
        <v>37.498068304744244</v>
      </c>
      <c r="AO140" s="25">
        <f t="shared" si="38"/>
        <v>50.224076649667751</v>
      </c>
      <c r="AP140" s="25">
        <f t="shared" si="39"/>
        <v>6.3793288302776894</v>
      </c>
      <c r="AQ140" s="25">
        <f t="shared" si="40"/>
        <v>21.764768950359173</v>
      </c>
      <c r="AR140" s="25">
        <f t="shared" si="41"/>
        <v>71.855902219363145</v>
      </c>
      <c r="AS140" s="25">
        <f t="shared" si="42"/>
        <v>12.437628412092751</v>
      </c>
      <c r="AT140" s="25">
        <f t="shared" si="43"/>
        <v>32.45034732413658</v>
      </c>
      <c r="AU140" s="25">
        <f t="shared" si="44"/>
        <v>55.112024263770664</v>
      </c>
    </row>
    <row r="141" spans="1:47" x14ac:dyDescent="0.35">
      <c r="A141" s="23">
        <v>47</v>
      </c>
      <c r="B141" s="24" t="s">
        <v>61</v>
      </c>
      <c r="C141" s="25">
        <f t="shared" si="0"/>
        <v>3.353867214236824</v>
      </c>
      <c r="D141" s="25">
        <f t="shared" si="1"/>
        <v>18.377823408624231</v>
      </c>
      <c r="E141" s="25">
        <f t="shared" si="2"/>
        <v>78.268309377138948</v>
      </c>
      <c r="F141" s="25">
        <f t="shared" si="3"/>
        <v>14.979757085020243</v>
      </c>
      <c r="G141" s="25">
        <f t="shared" si="4"/>
        <v>50.024291497975703</v>
      </c>
      <c r="H141" s="25">
        <f t="shared" si="5"/>
        <v>34.995951417004051</v>
      </c>
      <c r="I141" s="25">
        <f t="shared" si="6"/>
        <v>9.8634567014013665</v>
      </c>
      <c r="J141" s="25">
        <f t="shared" si="7"/>
        <v>47.879985627021199</v>
      </c>
      <c r="K141" s="25">
        <f t="shared" si="8"/>
        <v>42.256557671577433</v>
      </c>
      <c r="L141" s="25">
        <f t="shared" si="9"/>
        <v>8.8354667499219488</v>
      </c>
      <c r="M141" s="25">
        <f t="shared" si="10"/>
        <v>36.340930377770839</v>
      </c>
      <c r="N141" s="25">
        <f t="shared" si="11"/>
        <v>54.823602872307205</v>
      </c>
      <c r="O141" s="25">
        <f t="shared" si="12"/>
        <v>10.376672077013488</v>
      </c>
      <c r="P141" s="25">
        <f t="shared" si="13"/>
        <v>41.713773996753794</v>
      </c>
      <c r="Q141" s="25">
        <f t="shared" si="14"/>
        <v>47.909553926232718</v>
      </c>
      <c r="R141" s="25">
        <f t="shared" si="15"/>
        <v>6.0816326530612246</v>
      </c>
      <c r="S141" s="25">
        <f t="shared" si="16"/>
        <v>18.653061224489793</v>
      </c>
      <c r="T141" s="25">
        <f t="shared" si="17"/>
        <v>75.265306122448976</v>
      </c>
      <c r="U141" s="25">
        <f t="shared" si="18"/>
        <v>27.322661644695543</v>
      </c>
      <c r="V141" s="25">
        <f t="shared" si="19"/>
        <v>44.444444444444443</v>
      </c>
      <c r="W141" s="25">
        <f t="shared" si="20"/>
        <v>28.232893910860014</v>
      </c>
      <c r="X141" s="25">
        <f t="shared" si="21"/>
        <v>14.771929824561402</v>
      </c>
      <c r="Y141" s="25">
        <f t="shared" si="22"/>
        <v>34.789473684210527</v>
      </c>
      <c r="Z141" s="25">
        <f t="shared" si="23"/>
        <v>50.438596491228068</v>
      </c>
      <c r="AA141" s="25">
        <f t="shared" si="24"/>
        <v>9.8561371288644022</v>
      </c>
      <c r="AB141" s="25">
        <f t="shared" si="25"/>
        <v>16.559534741352923</v>
      </c>
      <c r="AC141" s="25">
        <f t="shared" si="26"/>
        <v>73.584328129782676</v>
      </c>
      <c r="AD141" s="25">
        <f t="shared" si="27"/>
        <v>17.185918344393205</v>
      </c>
      <c r="AE141" s="25">
        <f t="shared" si="28"/>
        <v>32.684737374873471</v>
      </c>
      <c r="AF141" s="25">
        <f t="shared" si="29"/>
        <v>50.129344280733321</v>
      </c>
      <c r="AG141" s="25">
        <f t="shared" si="30"/>
        <v>4.5234549516008933</v>
      </c>
      <c r="AH141" s="25">
        <f t="shared" si="31"/>
        <v>18.559195830230827</v>
      </c>
      <c r="AI141" s="25">
        <f t="shared" si="32"/>
        <v>76.917349218168283</v>
      </c>
      <c r="AJ141" s="25">
        <f t="shared" si="33"/>
        <v>21.238938053097346</v>
      </c>
      <c r="AK141" s="25">
        <f t="shared" si="34"/>
        <v>47.181694969305589</v>
      </c>
      <c r="AL141" s="25">
        <f t="shared" si="35"/>
        <v>31.579366977597068</v>
      </c>
      <c r="AM141" s="25">
        <f t="shared" si="36"/>
        <v>12.392365734576121</v>
      </c>
      <c r="AN141" s="25">
        <f t="shared" si="37"/>
        <v>41.225033288948069</v>
      </c>
      <c r="AO141" s="25">
        <f t="shared" si="38"/>
        <v>46.382600976475807</v>
      </c>
      <c r="AP141" s="25">
        <f t="shared" si="39"/>
        <v>9.3692022263450827</v>
      </c>
      <c r="AQ141" s="25">
        <f t="shared" si="40"/>
        <v>26.376004947433518</v>
      </c>
      <c r="AR141" s="25">
        <f t="shared" si="41"/>
        <v>64.25479282622139</v>
      </c>
      <c r="AS141" s="25">
        <f t="shared" si="42"/>
        <v>13.766794760315278</v>
      </c>
      <c r="AT141" s="25">
        <f t="shared" si="43"/>
        <v>37.210737426720151</v>
      </c>
      <c r="AU141" s="25">
        <f t="shared" si="44"/>
        <v>49.022467812964571</v>
      </c>
    </row>
    <row r="142" spans="1:47" x14ac:dyDescent="0.35">
      <c r="A142" s="23">
        <v>48</v>
      </c>
      <c r="B142" s="24" t="s">
        <v>62</v>
      </c>
      <c r="C142" s="25">
        <f t="shared" si="0"/>
        <v>1.2903225806451613</v>
      </c>
      <c r="D142" s="25">
        <f t="shared" si="1"/>
        <v>19.35483870967742</v>
      </c>
      <c r="E142" s="25">
        <f t="shared" si="2"/>
        <v>79.354838709677423</v>
      </c>
      <c r="F142" s="25">
        <f t="shared" si="3"/>
        <v>11.903881700554528</v>
      </c>
      <c r="G142" s="25">
        <f t="shared" si="4"/>
        <v>49.020332717190392</v>
      </c>
      <c r="H142" s="25">
        <f t="shared" si="5"/>
        <v>39.075785582255087</v>
      </c>
      <c r="I142" s="25">
        <f t="shared" si="6"/>
        <v>6.9235064209938582</v>
      </c>
      <c r="J142" s="25">
        <f t="shared" si="7"/>
        <v>44.276940256839751</v>
      </c>
      <c r="K142" s="25">
        <f t="shared" si="8"/>
        <v>48.799553322166389</v>
      </c>
      <c r="L142" s="25">
        <f t="shared" si="9"/>
        <v>4.4394492835066028</v>
      </c>
      <c r="M142" s="25">
        <f t="shared" si="10"/>
        <v>30.907558302894074</v>
      </c>
      <c r="N142" s="25">
        <f t="shared" si="11"/>
        <v>64.652992413599335</v>
      </c>
      <c r="O142" s="25">
        <f t="shared" si="12"/>
        <v>6.6269347091264903</v>
      </c>
      <c r="P142" s="25">
        <f t="shared" si="13"/>
        <v>38.080412737946986</v>
      </c>
      <c r="Q142" s="25">
        <f t="shared" si="14"/>
        <v>55.292652552926526</v>
      </c>
      <c r="R142" s="25">
        <f t="shared" si="15"/>
        <v>4.5958795562599049</v>
      </c>
      <c r="S142" s="25">
        <f t="shared" si="16"/>
        <v>18.541996830427891</v>
      </c>
      <c r="T142" s="25">
        <f t="shared" si="17"/>
        <v>76.862123613312207</v>
      </c>
      <c r="U142" s="25">
        <f t="shared" si="18"/>
        <v>25.240641711229944</v>
      </c>
      <c r="V142" s="25">
        <f t="shared" si="19"/>
        <v>44.028520499108737</v>
      </c>
      <c r="W142" s="25">
        <f t="shared" si="20"/>
        <v>30.730837789661319</v>
      </c>
      <c r="X142" s="25">
        <f t="shared" si="21"/>
        <v>12.695417789757412</v>
      </c>
      <c r="Y142" s="25">
        <f t="shared" si="22"/>
        <v>34.770889487870619</v>
      </c>
      <c r="Z142" s="25">
        <f t="shared" si="23"/>
        <v>52.533692722371974</v>
      </c>
      <c r="AA142" s="25">
        <f t="shared" si="24"/>
        <v>7.403189066059225</v>
      </c>
      <c r="AB142" s="25">
        <f t="shared" si="25"/>
        <v>17.369020501138952</v>
      </c>
      <c r="AC142" s="25">
        <f t="shared" si="26"/>
        <v>75.227790432801825</v>
      </c>
      <c r="AD142" s="25">
        <f t="shared" si="27"/>
        <v>13.232296375077551</v>
      </c>
      <c r="AE142" s="25">
        <f t="shared" si="28"/>
        <v>29.788176903305857</v>
      </c>
      <c r="AF142" s="25">
        <f t="shared" si="29"/>
        <v>56.979526721616594</v>
      </c>
      <c r="AG142" s="25">
        <f t="shared" si="30"/>
        <v>2.8216704288939054</v>
      </c>
      <c r="AH142" s="25">
        <f t="shared" si="31"/>
        <v>18.961625282167045</v>
      </c>
      <c r="AI142" s="25">
        <f t="shared" si="32"/>
        <v>78.216704288939056</v>
      </c>
      <c r="AJ142" s="25">
        <f t="shared" si="33"/>
        <v>18.738673432403044</v>
      </c>
      <c r="AK142" s="25">
        <f t="shared" si="34"/>
        <v>46.502355926060169</v>
      </c>
      <c r="AL142" s="25">
        <f t="shared" si="35"/>
        <v>34.758970641536791</v>
      </c>
      <c r="AM142" s="25">
        <f t="shared" si="36"/>
        <v>9.8353909465020575</v>
      </c>
      <c r="AN142" s="25">
        <f t="shared" si="37"/>
        <v>39.423868312757207</v>
      </c>
      <c r="AO142" s="25">
        <f t="shared" si="38"/>
        <v>50.74074074074074</v>
      </c>
      <c r="AP142" s="25">
        <f t="shared" si="39"/>
        <v>5.8848493421983301</v>
      </c>
      <c r="AQ142" s="25">
        <f t="shared" si="40"/>
        <v>24.133540811996042</v>
      </c>
      <c r="AR142" s="25">
        <f t="shared" si="41"/>
        <v>69.981609845805622</v>
      </c>
      <c r="AS142" s="25">
        <f t="shared" si="42"/>
        <v>9.9254261363636367</v>
      </c>
      <c r="AT142" s="25">
        <f t="shared" si="43"/>
        <v>33.931107954545453</v>
      </c>
      <c r="AU142" s="25">
        <f t="shared" si="44"/>
        <v>56.143465909090907</v>
      </c>
    </row>
    <row r="143" spans="1:47" x14ac:dyDescent="0.35">
      <c r="A143" s="23">
        <v>49</v>
      </c>
      <c r="B143" s="24" t="s">
        <v>24</v>
      </c>
      <c r="C143" s="25">
        <f t="shared" si="0"/>
        <v>16.83486909463215</v>
      </c>
      <c r="D143" s="25">
        <f t="shared" si="1"/>
        <v>11.401199356442884</v>
      </c>
      <c r="E143" s="25">
        <f t="shared" si="2"/>
        <v>71.763931548924958</v>
      </c>
      <c r="F143" s="25">
        <f t="shared" si="3"/>
        <v>61.169471742158962</v>
      </c>
      <c r="G143" s="25">
        <f t="shared" si="4"/>
        <v>21.921006061975227</v>
      </c>
      <c r="H143" s="25">
        <f t="shared" si="5"/>
        <v>16.909522195865808</v>
      </c>
      <c r="I143" s="25">
        <f t="shared" si="6"/>
        <v>43.654239656635227</v>
      </c>
      <c r="J143" s="25">
        <f t="shared" si="7"/>
        <v>29.595248789738982</v>
      </c>
      <c r="K143" s="25">
        <f t="shared" si="8"/>
        <v>26.750511553625795</v>
      </c>
      <c r="L143" s="25">
        <f t="shared" si="9"/>
        <v>25.257006055485142</v>
      </c>
      <c r="M143" s="25">
        <f t="shared" si="10"/>
        <v>29.770454865511898</v>
      </c>
      <c r="N143" s="25">
        <f t="shared" si="11"/>
        <v>44.972539079002956</v>
      </c>
      <c r="O143" s="25">
        <f t="shared" si="12"/>
        <v>41.470848886859848</v>
      </c>
      <c r="P143" s="25">
        <f t="shared" si="13"/>
        <v>23.5478153449526</v>
      </c>
      <c r="Q143" s="25">
        <f t="shared" si="14"/>
        <v>34.981335768187556</v>
      </c>
      <c r="R143" s="25">
        <f t="shared" si="15"/>
        <v>19.361195500451597</v>
      </c>
      <c r="S143" s="25">
        <f t="shared" si="16"/>
        <v>9.2700550127268251</v>
      </c>
      <c r="T143" s="25">
        <f t="shared" si="17"/>
        <v>71.368749486821585</v>
      </c>
      <c r="U143" s="25">
        <f t="shared" si="18"/>
        <v>67.398119122257043</v>
      </c>
      <c r="V143" s="25">
        <f t="shared" si="19"/>
        <v>19.943653029641681</v>
      </c>
      <c r="W143" s="25">
        <f t="shared" si="20"/>
        <v>12.658227848101266</v>
      </c>
      <c r="X143" s="25">
        <f t="shared" si="21"/>
        <v>39.722338301527607</v>
      </c>
      <c r="Y143" s="25">
        <f t="shared" si="22"/>
        <v>28.56479546826392</v>
      </c>
      <c r="Z143" s="25">
        <f t="shared" si="23"/>
        <v>31.71286623020848</v>
      </c>
      <c r="AA143" s="25">
        <f t="shared" si="24"/>
        <v>16.08738828202582</v>
      </c>
      <c r="AB143" s="25">
        <f t="shared" si="25"/>
        <v>17.261522285180209</v>
      </c>
      <c r="AC143" s="25">
        <f t="shared" si="26"/>
        <v>66.651089432793981</v>
      </c>
      <c r="AD143" s="25">
        <f t="shared" si="27"/>
        <v>40.315134616143418</v>
      </c>
      <c r="AE143" s="25">
        <f t="shared" si="28"/>
        <v>20.070760610803486</v>
      </c>
      <c r="AF143" s="25">
        <f t="shared" si="29"/>
        <v>39.6141047730531</v>
      </c>
      <c r="AG143" s="25">
        <f t="shared" si="30"/>
        <v>18.017564901149068</v>
      </c>
      <c r="AH143" s="25">
        <f t="shared" si="31"/>
        <v>10.395790613997756</v>
      </c>
      <c r="AI143" s="25">
        <f t="shared" si="32"/>
        <v>71.586644484853181</v>
      </c>
      <c r="AJ143" s="25">
        <f t="shared" si="33"/>
        <v>64.200846196943644</v>
      </c>
      <c r="AK143" s="25">
        <f t="shared" si="34"/>
        <v>20.963659898379088</v>
      </c>
      <c r="AL143" s="25">
        <f t="shared" si="35"/>
        <v>14.835493904677266</v>
      </c>
      <c r="AM143" s="25">
        <f t="shared" si="36"/>
        <v>41.618163451825488</v>
      </c>
      <c r="AN143" s="25">
        <f t="shared" si="37"/>
        <v>29.056231660974554</v>
      </c>
      <c r="AO143" s="25">
        <f t="shared" si="38"/>
        <v>29.325604887199962</v>
      </c>
      <c r="AP143" s="25">
        <f t="shared" si="39"/>
        <v>20.248435304636608</v>
      </c>
      <c r="AQ143" s="25">
        <f t="shared" si="40"/>
        <v>22.9148039340912</v>
      </c>
      <c r="AR143" s="25">
        <f t="shared" si="41"/>
        <v>56.836760761272195</v>
      </c>
      <c r="AS143" s="25">
        <f t="shared" si="42"/>
        <v>40.886499847178108</v>
      </c>
      <c r="AT143" s="25">
        <f t="shared" si="43"/>
        <v>21.790408100889024</v>
      </c>
      <c r="AU143" s="25">
        <f t="shared" si="44"/>
        <v>37.323092051932868</v>
      </c>
    </row>
    <row r="144" spans="1:47" x14ac:dyDescent="0.35">
      <c r="A144" s="23">
        <v>50</v>
      </c>
      <c r="B144" s="24" t="s">
        <v>25</v>
      </c>
      <c r="C144" s="25">
        <f t="shared" si="0"/>
        <v>13.004032258064516</v>
      </c>
      <c r="D144" s="25">
        <f t="shared" si="1"/>
        <v>11.880760368663594</v>
      </c>
      <c r="E144" s="25">
        <f t="shared" si="2"/>
        <v>75.115207373271886</v>
      </c>
      <c r="F144" s="25">
        <f t="shared" si="3"/>
        <v>49.924484987615536</v>
      </c>
      <c r="G144" s="25">
        <f t="shared" si="4"/>
        <v>30.290581767655411</v>
      </c>
      <c r="H144" s="25">
        <f t="shared" si="5"/>
        <v>19.784933244729054</v>
      </c>
      <c r="I144" s="25">
        <f t="shared" si="6"/>
        <v>33.576280781205774</v>
      </c>
      <c r="J144" s="25">
        <f t="shared" si="7"/>
        <v>35.52929521652986</v>
      </c>
      <c r="K144" s="25">
        <f t="shared" si="8"/>
        <v>30.894424002264365</v>
      </c>
      <c r="L144" s="25">
        <f t="shared" si="9"/>
        <v>18.532773501282946</v>
      </c>
      <c r="M144" s="25">
        <f t="shared" si="10"/>
        <v>31.408910660135291</v>
      </c>
      <c r="N144" s="25">
        <f t="shared" si="11"/>
        <v>50.058315838581755</v>
      </c>
      <c r="O144" s="25">
        <f t="shared" si="12"/>
        <v>33.562770562770559</v>
      </c>
      <c r="P144" s="25">
        <f t="shared" si="13"/>
        <v>29.324675324675326</v>
      </c>
      <c r="Q144" s="25">
        <f t="shared" si="14"/>
        <v>37.112554112554115</v>
      </c>
      <c r="R144" s="25">
        <f t="shared" si="15"/>
        <v>18.180451127819548</v>
      </c>
      <c r="S144" s="25">
        <f t="shared" si="16"/>
        <v>10.541353383458647</v>
      </c>
      <c r="T144" s="25">
        <f t="shared" si="17"/>
        <v>71.278195488721806</v>
      </c>
      <c r="U144" s="25">
        <f t="shared" si="18"/>
        <v>58.567013849147308</v>
      </c>
      <c r="V144" s="25">
        <f t="shared" si="19"/>
        <v>25.065812063637406</v>
      </c>
      <c r="W144" s="25">
        <f t="shared" si="20"/>
        <v>16.367174087215293</v>
      </c>
      <c r="X144" s="25">
        <f t="shared" si="21"/>
        <v>34.483437192522139</v>
      </c>
      <c r="Y144" s="25">
        <f t="shared" si="22"/>
        <v>29.747458183010821</v>
      </c>
      <c r="Z144" s="25">
        <f t="shared" si="23"/>
        <v>35.76910462446704</v>
      </c>
      <c r="AA144" s="25">
        <f t="shared" si="24"/>
        <v>12.901683244070391</v>
      </c>
      <c r="AB144" s="25">
        <f t="shared" si="25"/>
        <v>15.723029839326703</v>
      </c>
      <c r="AC144" s="25">
        <f t="shared" si="26"/>
        <v>71.375286916602903</v>
      </c>
      <c r="AD144" s="25">
        <f t="shared" si="27"/>
        <v>36.227172386112784</v>
      </c>
      <c r="AE144" s="25">
        <f t="shared" si="28"/>
        <v>22.588801926550271</v>
      </c>
      <c r="AF144" s="25">
        <f t="shared" si="29"/>
        <v>41.184025687336941</v>
      </c>
      <c r="AG144" s="25">
        <f t="shared" si="30"/>
        <v>15.537408960494373</v>
      </c>
      <c r="AH144" s="25">
        <f t="shared" si="31"/>
        <v>11.219009784447879</v>
      </c>
      <c r="AI144" s="25">
        <f t="shared" si="32"/>
        <v>73.243581255057748</v>
      </c>
      <c r="AJ144" s="25">
        <f t="shared" si="33"/>
        <v>54.381428151630914</v>
      </c>
      <c r="AK144" s="25">
        <f t="shared" si="34"/>
        <v>27.59623861298854</v>
      </c>
      <c r="AL144" s="25">
        <f t="shared" si="35"/>
        <v>18.022333235380547</v>
      </c>
      <c r="AM144" s="25">
        <f t="shared" si="36"/>
        <v>34.053778080326751</v>
      </c>
      <c r="AN144" s="25">
        <f t="shared" si="37"/>
        <v>32.525527569775356</v>
      </c>
      <c r="AO144" s="25">
        <f t="shared" si="38"/>
        <v>33.420694349897886</v>
      </c>
      <c r="AP144" s="25">
        <f t="shared" si="39"/>
        <v>15.456551434275505</v>
      </c>
      <c r="AQ144" s="25">
        <f t="shared" si="40"/>
        <v>22.764526636545128</v>
      </c>
      <c r="AR144" s="25">
        <f t="shared" si="41"/>
        <v>61.778921929179361</v>
      </c>
      <c r="AS144" s="25">
        <f t="shared" si="42"/>
        <v>34.947098762860833</v>
      </c>
      <c r="AT144" s="25">
        <f t="shared" si="43"/>
        <v>25.828924896905072</v>
      </c>
      <c r="AU144" s="25">
        <f t="shared" si="44"/>
        <v>39.223976340234096</v>
      </c>
    </row>
    <row r="145" spans="1:47" x14ac:dyDescent="0.35">
      <c r="A145" s="23">
        <v>51</v>
      </c>
      <c r="B145" s="24" t="s">
        <v>63</v>
      </c>
      <c r="C145" s="25">
        <f t="shared" si="0"/>
        <v>3.4430379746835444</v>
      </c>
      <c r="D145" s="25">
        <f t="shared" si="1"/>
        <v>17.974683544303797</v>
      </c>
      <c r="E145" s="25">
        <f t="shared" si="2"/>
        <v>78.582278481012651</v>
      </c>
      <c r="F145" s="25">
        <f t="shared" si="3"/>
        <v>17.861885790172643</v>
      </c>
      <c r="G145" s="25">
        <f t="shared" si="4"/>
        <v>52.45683930942895</v>
      </c>
      <c r="H145" s="25">
        <f t="shared" si="5"/>
        <v>29.681274900398407</v>
      </c>
      <c r="I145" s="25">
        <f t="shared" si="6"/>
        <v>13.571266196862924</v>
      </c>
      <c r="J145" s="25">
        <f t="shared" si="7"/>
        <v>46.305978631507159</v>
      </c>
      <c r="K145" s="25">
        <f t="shared" si="8"/>
        <v>40.122755171629912</v>
      </c>
      <c r="L145" s="25">
        <f t="shared" si="9"/>
        <v>9.858130229174245</v>
      </c>
      <c r="M145" s="25">
        <f t="shared" si="10"/>
        <v>39.141506002182616</v>
      </c>
      <c r="N145" s="25">
        <f t="shared" si="11"/>
        <v>51.00036376864314</v>
      </c>
      <c r="O145" s="25">
        <f t="shared" si="12"/>
        <v>12.775168770179043</v>
      </c>
      <c r="P145" s="25">
        <f t="shared" si="13"/>
        <v>42.801584972116231</v>
      </c>
      <c r="Q145" s="25">
        <f t="shared" si="14"/>
        <v>44.423246257704726</v>
      </c>
      <c r="R145" s="25">
        <f t="shared" si="15"/>
        <v>7.504078303425775</v>
      </c>
      <c r="S145" s="25">
        <f t="shared" si="16"/>
        <v>16.421968461120173</v>
      </c>
      <c r="T145" s="25">
        <f t="shared" si="17"/>
        <v>76.073953235454056</v>
      </c>
      <c r="U145" s="25">
        <f t="shared" si="18"/>
        <v>31.274942239025417</v>
      </c>
      <c r="V145" s="25">
        <f t="shared" si="19"/>
        <v>43.814324721697126</v>
      </c>
      <c r="W145" s="25">
        <f t="shared" si="20"/>
        <v>24.910733039277464</v>
      </c>
      <c r="X145" s="25">
        <f t="shared" si="21"/>
        <v>19.393939393939394</v>
      </c>
      <c r="Y145" s="25">
        <f t="shared" si="22"/>
        <v>36.774891774891778</v>
      </c>
      <c r="Z145" s="25">
        <f t="shared" si="23"/>
        <v>43.831168831168831</v>
      </c>
      <c r="AA145" s="25">
        <f t="shared" si="24"/>
        <v>11.053540587219343</v>
      </c>
      <c r="AB145" s="25">
        <f t="shared" si="25"/>
        <v>18.341968911917096</v>
      </c>
      <c r="AC145" s="25">
        <f t="shared" si="26"/>
        <v>70.604490500863562</v>
      </c>
      <c r="AD145" s="25">
        <f t="shared" si="27"/>
        <v>20.137461914546872</v>
      </c>
      <c r="AE145" s="25">
        <f t="shared" si="28"/>
        <v>32.714518529015798</v>
      </c>
      <c r="AF145" s="25">
        <f t="shared" si="29"/>
        <v>47.148019556437326</v>
      </c>
      <c r="AG145" s="25">
        <f t="shared" si="30"/>
        <v>5.2534804307853955</v>
      </c>
      <c r="AH145" s="25">
        <f t="shared" si="31"/>
        <v>17.283950617283949</v>
      </c>
      <c r="AI145" s="25">
        <f t="shared" si="32"/>
        <v>77.462568951930649</v>
      </c>
      <c r="AJ145" s="25">
        <f t="shared" si="33"/>
        <v>24.698015530629853</v>
      </c>
      <c r="AK145" s="25">
        <f t="shared" si="34"/>
        <v>48.047886108714408</v>
      </c>
      <c r="AL145" s="25">
        <f t="shared" si="35"/>
        <v>27.254098360655739</v>
      </c>
      <c r="AM145" s="25">
        <f t="shared" si="36"/>
        <v>16.609418282548479</v>
      </c>
      <c r="AN145" s="25">
        <f t="shared" si="37"/>
        <v>41.396121883656512</v>
      </c>
      <c r="AO145" s="25">
        <f t="shared" si="38"/>
        <v>41.994459833795013</v>
      </c>
      <c r="AP145" s="25">
        <f t="shared" si="39"/>
        <v>10.549645390070921</v>
      </c>
      <c r="AQ145" s="25">
        <f t="shared" si="40"/>
        <v>28.421985815602834</v>
      </c>
      <c r="AR145" s="25">
        <f t="shared" si="41"/>
        <v>61.028368794326241</v>
      </c>
      <c r="AS145" s="25">
        <f t="shared" si="42"/>
        <v>16.519514216728531</v>
      </c>
      <c r="AT145" s="25">
        <f t="shared" si="43"/>
        <v>37.684240873544994</v>
      </c>
      <c r="AU145" s="25">
        <f t="shared" si="44"/>
        <v>45.796244909726475</v>
      </c>
    </row>
    <row r="146" spans="1:47" x14ac:dyDescent="0.35">
      <c r="A146" s="23">
        <v>52</v>
      </c>
      <c r="B146" s="24" t="s">
        <v>26</v>
      </c>
      <c r="C146" s="25">
        <f t="shared" si="0"/>
        <v>15.848692670381483</v>
      </c>
      <c r="D146" s="25">
        <f t="shared" si="1"/>
        <v>14.723531933133305</v>
      </c>
      <c r="E146" s="25">
        <f t="shared" si="2"/>
        <v>69.427775396485217</v>
      </c>
      <c r="F146" s="25">
        <f t="shared" si="3"/>
        <v>53.443255798737198</v>
      </c>
      <c r="G146" s="25">
        <f t="shared" si="4"/>
        <v>27.110936631007291</v>
      </c>
      <c r="H146" s="25">
        <f t="shared" si="5"/>
        <v>19.445807570255504</v>
      </c>
      <c r="I146" s="25">
        <f t="shared" si="6"/>
        <v>32.330108682670492</v>
      </c>
      <c r="J146" s="25">
        <f t="shared" si="7"/>
        <v>33.500537441777141</v>
      </c>
      <c r="K146" s="25">
        <f t="shared" si="8"/>
        <v>34.169353875552375</v>
      </c>
      <c r="L146" s="25">
        <f t="shared" si="9"/>
        <v>14.943845977538391</v>
      </c>
      <c r="M146" s="25">
        <f t="shared" si="10"/>
        <v>24.13476965390786</v>
      </c>
      <c r="N146" s="25">
        <f t="shared" si="11"/>
        <v>60.921384368553746</v>
      </c>
      <c r="O146" s="25">
        <f t="shared" si="12"/>
        <v>37.528873659573819</v>
      </c>
      <c r="P146" s="25">
        <f t="shared" si="13"/>
        <v>26.577534380688682</v>
      </c>
      <c r="Q146" s="25">
        <f t="shared" si="14"/>
        <v>35.893591959737499</v>
      </c>
      <c r="R146" s="25">
        <f t="shared" si="15"/>
        <v>21.571798188874514</v>
      </c>
      <c r="S146" s="25">
        <f t="shared" si="16"/>
        <v>13.346269943941355</v>
      </c>
      <c r="T146" s="25">
        <f t="shared" si="17"/>
        <v>65.081931867184124</v>
      </c>
      <c r="U146" s="25">
        <f t="shared" si="18"/>
        <v>62.095394945208085</v>
      </c>
      <c r="V146" s="25">
        <f t="shared" si="19"/>
        <v>23.554190156457842</v>
      </c>
      <c r="W146" s="25">
        <f t="shared" si="20"/>
        <v>14.350414898334071</v>
      </c>
      <c r="X146" s="25">
        <f t="shared" si="21"/>
        <v>35.234502561792688</v>
      </c>
      <c r="Y146" s="25">
        <f t="shared" si="22"/>
        <v>29.187545746298071</v>
      </c>
      <c r="Z146" s="25">
        <f t="shared" si="23"/>
        <v>35.577951691909234</v>
      </c>
      <c r="AA146" s="25">
        <f t="shared" si="24"/>
        <v>11.031133466308212</v>
      </c>
      <c r="AB146" s="25">
        <f t="shared" si="25"/>
        <v>12.063134160090192</v>
      </c>
      <c r="AC146" s="25">
        <f t="shared" si="26"/>
        <v>76.905732373601595</v>
      </c>
      <c r="AD146" s="25">
        <f t="shared" si="27"/>
        <v>41.542739003350682</v>
      </c>
      <c r="AE146" s="25">
        <f t="shared" si="28"/>
        <v>21.743779853140371</v>
      </c>
      <c r="AF146" s="25">
        <f t="shared" si="29"/>
        <v>36.71348114350895</v>
      </c>
      <c r="AG146" s="25">
        <f t="shared" si="30"/>
        <v>18.703992262640373</v>
      </c>
      <c r="AH146" s="25">
        <f t="shared" si="31"/>
        <v>14.029337488582023</v>
      </c>
      <c r="AI146" s="25">
        <f t="shared" si="32"/>
        <v>67.266670248777601</v>
      </c>
      <c r="AJ146" s="25">
        <f t="shared" si="33"/>
        <v>57.836211197116242</v>
      </c>
      <c r="AK146" s="25">
        <f t="shared" si="34"/>
        <v>25.306963196601277</v>
      </c>
      <c r="AL146" s="25">
        <f t="shared" si="35"/>
        <v>16.856825606282484</v>
      </c>
      <c r="AM146" s="25">
        <f t="shared" si="36"/>
        <v>33.830860190122884</v>
      </c>
      <c r="AN146" s="25">
        <f t="shared" si="37"/>
        <v>31.280431254347324</v>
      </c>
      <c r="AO146" s="25">
        <f t="shared" si="38"/>
        <v>34.888708555529796</v>
      </c>
      <c r="AP146" s="25">
        <f t="shared" si="39"/>
        <v>12.73328725190086</v>
      </c>
      <c r="AQ146" s="25">
        <f t="shared" si="40"/>
        <v>17.250913399822256</v>
      </c>
      <c r="AR146" s="25">
        <f t="shared" si="41"/>
        <v>70.015799348276886</v>
      </c>
      <c r="AS146" s="25">
        <f t="shared" si="42"/>
        <v>39.610178748025803</v>
      </c>
      <c r="AT146" s="25">
        <f t="shared" si="43"/>
        <v>24.072680039557778</v>
      </c>
      <c r="AU146" s="25">
        <f t="shared" si="44"/>
        <v>36.317141212416423</v>
      </c>
    </row>
    <row r="147" spans="1:47" x14ac:dyDescent="0.35">
      <c r="A147" s="23">
        <v>53</v>
      </c>
      <c r="B147" s="24" t="s">
        <v>64</v>
      </c>
      <c r="C147" s="25">
        <f t="shared" si="0"/>
        <v>3.0747564839807535</v>
      </c>
      <c r="D147" s="25">
        <f t="shared" si="1"/>
        <v>15.35031099636193</v>
      </c>
      <c r="E147" s="25">
        <f t="shared" si="2"/>
        <v>81.574932519657324</v>
      </c>
      <c r="F147" s="25">
        <f t="shared" si="3"/>
        <v>22.239845527894627</v>
      </c>
      <c r="G147" s="25">
        <f t="shared" si="4"/>
        <v>51.410247569133162</v>
      </c>
      <c r="H147" s="25">
        <f t="shared" si="5"/>
        <v>26.349906902972208</v>
      </c>
      <c r="I147" s="25">
        <f t="shared" si="6"/>
        <v>20.668193586934873</v>
      </c>
      <c r="J147" s="25">
        <f t="shared" si="7"/>
        <v>47.057359091814376</v>
      </c>
      <c r="K147" s="25">
        <f t="shared" si="8"/>
        <v>32.274447321250747</v>
      </c>
      <c r="L147" s="25">
        <f t="shared" si="9"/>
        <v>18.758235387129076</v>
      </c>
      <c r="M147" s="25">
        <f t="shared" si="10"/>
        <v>38.971169556738523</v>
      </c>
      <c r="N147" s="25">
        <f t="shared" si="11"/>
        <v>42.2705950561324</v>
      </c>
      <c r="O147" s="25">
        <f t="shared" si="12"/>
        <v>18.046941701435316</v>
      </c>
      <c r="P147" s="25">
        <f t="shared" si="13"/>
        <v>41.239106271243777</v>
      </c>
      <c r="Q147" s="25">
        <f t="shared" si="14"/>
        <v>40.713952027320907</v>
      </c>
      <c r="R147" s="25">
        <f t="shared" si="15"/>
        <v>6.4003154159547906</v>
      </c>
      <c r="S147" s="25">
        <f t="shared" si="16"/>
        <v>13.116046786699961</v>
      </c>
      <c r="T147" s="25">
        <f t="shared" si="17"/>
        <v>80.483637797345253</v>
      </c>
      <c r="U147" s="25">
        <f t="shared" si="18"/>
        <v>36.691652903061872</v>
      </c>
      <c r="V147" s="25">
        <f t="shared" si="19"/>
        <v>40.293482403760642</v>
      </c>
      <c r="W147" s="25">
        <f t="shared" si="20"/>
        <v>23.014864693177486</v>
      </c>
      <c r="X147" s="25">
        <f t="shared" si="21"/>
        <v>25.418596366227288</v>
      </c>
      <c r="Y147" s="25">
        <f t="shared" si="22"/>
        <v>37.789454934093335</v>
      </c>
      <c r="Z147" s="25">
        <f t="shared" si="23"/>
        <v>36.791948699679374</v>
      </c>
      <c r="AA147" s="25">
        <f t="shared" si="24"/>
        <v>15.416825275980205</v>
      </c>
      <c r="AB147" s="25">
        <f t="shared" si="25"/>
        <v>21.997525694708795</v>
      </c>
      <c r="AC147" s="25">
        <f t="shared" si="26"/>
        <v>62.585649029311</v>
      </c>
      <c r="AD147" s="25">
        <f t="shared" si="27"/>
        <v>22.768424990647212</v>
      </c>
      <c r="AE147" s="25">
        <f t="shared" si="28"/>
        <v>30.60231949120838</v>
      </c>
      <c r="AF147" s="25">
        <f t="shared" si="29"/>
        <v>46.629255518144404</v>
      </c>
      <c r="AG147" s="25">
        <f t="shared" si="30"/>
        <v>4.6286529751194392</v>
      </c>
      <c r="AH147" s="25">
        <f t="shared" si="31"/>
        <v>14.295464416454676</v>
      </c>
      <c r="AI147" s="25">
        <f t="shared" si="32"/>
        <v>81.075882608425886</v>
      </c>
      <c r="AJ147" s="25">
        <f t="shared" si="33"/>
        <v>29.768518518518515</v>
      </c>
      <c r="AK147" s="25">
        <f t="shared" si="34"/>
        <v>45.608465608465607</v>
      </c>
      <c r="AL147" s="25">
        <f t="shared" si="35"/>
        <v>24.623015873015873</v>
      </c>
      <c r="AM147" s="25">
        <f t="shared" si="36"/>
        <v>23.187213538606184</v>
      </c>
      <c r="AN147" s="25">
        <f t="shared" si="37"/>
        <v>42.145963097896342</v>
      </c>
      <c r="AO147" s="25">
        <f t="shared" si="38"/>
        <v>34.666823363497471</v>
      </c>
      <c r="AP147" s="25">
        <f t="shared" si="39"/>
        <v>17.013723970702195</v>
      </c>
      <c r="AQ147" s="25">
        <f t="shared" si="40"/>
        <v>30.052746044046696</v>
      </c>
      <c r="AR147" s="25">
        <f t="shared" si="41"/>
        <v>52.933529985251106</v>
      </c>
      <c r="AS147" s="25">
        <f t="shared" si="42"/>
        <v>20.49125638121247</v>
      </c>
      <c r="AT147" s="25">
        <f t="shared" si="43"/>
        <v>35.7262556829643</v>
      </c>
      <c r="AU147" s="25">
        <f t="shared" si="44"/>
        <v>43.782487935823234</v>
      </c>
    </row>
    <row r="148" spans="1:47" x14ac:dyDescent="0.35">
      <c r="A148" s="23">
        <v>54</v>
      </c>
      <c r="B148" s="24" t="s">
        <v>65</v>
      </c>
      <c r="C148" s="25">
        <f t="shared" si="0"/>
        <v>1.9132653061224489</v>
      </c>
      <c r="D148" s="25">
        <f t="shared" si="1"/>
        <v>13.010204081632654</v>
      </c>
      <c r="E148" s="25">
        <f t="shared" si="2"/>
        <v>85.076530612244895</v>
      </c>
      <c r="F148" s="25">
        <f t="shared" si="3"/>
        <v>24.934106483921983</v>
      </c>
      <c r="G148" s="25">
        <f t="shared" si="4"/>
        <v>36.215076436478647</v>
      </c>
      <c r="H148" s="25">
        <f t="shared" si="5"/>
        <v>38.850817079599373</v>
      </c>
      <c r="I148" s="25">
        <f t="shared" si="6"/>
        <v>24.120044460911451</v>
      </c>
      <c r="J148" s="25">
        <f t="shared" si="7"/>
        <v>41.49685068543905</v>
      </c>
      <c r="K148" s="25">
        <f t="shared" si="8"/>
        <v>34.383104853649499</v>
      </c>
      <c r="L148" s="25">
        <f t="shared" si="9"/>
        <v>25.010455876202425</v>
      </c>
      <c r="M148" s="25">
        <f t="shared" si="10"/>
        <v>36.762860727728985</v>
      </c>
      <c r="N148" s="25">
        <f t="shared" si="11"/>
        <v>38.226683396068587</v>
      </c>
      <c r="O148" s="25">
        <f t="shared" si="12"/>
        <v>22.365203963453865</v>
      </c>
      <c r="P148" s="25">
        <f t="shared" si="13"/>
        <v>35.91558357997684</v>
      </c>
      <c r="Q148" s="25">
        <f t="shared" si="14"/>
        <v>41.719212456569295</v>
      </c>
      <c r="R148" s="25">
        <f t="shared" si="15"/>
        <v>3.0595813204508859</v>
      </c>
      <c r="S148" s="25">
        <f t="shared" si="16"/>
        <v>12.882447665056359</v>
      </c>
      <c r="T148" s="25">
        <f t="shared" si="17"/>
        <v>84.05797101449275</v>
      </c>
      <c r="U148" s="25">
        <f t="shared" si="18"/>
        <v>42.849035187287171</v>
      </c>
      <c r="V148" s="25">
        <f t="shared" si="19"/>
        <v>36.265607264472187</v>
      </c>
      <c r="W148" s="25">
        <f t="shared" si="20"/>
        <v>20.885357548240634</v>
      </c>
      <c r="X148" s="25">
        <f t="shared" si="21"/>
        <v>35.238095238095241</v>
      </c>
      <c r="Y148" s="25">
        <f t="shared" si="22"/>
        <v>35.986394557823132</v>
      </c>
      <c r="Z148" s="25">
        <f t="shared" si="23"/>
        <v>28.775510204081634</v>
      </c>
      <c r="AA148" s="25">
        <f t="shared" si="24"/>
        <v>25.771103896103899</v>
      </c>
      <c r="AB148" s="25">
        <f t="shared" si="25"/>
        <v>24.188311688311689</v>
      </c>
      <c r="AC148" s="25">
        <f t="shared" si="26"/>
        <v>50.040584415584412</v>
      </c>
      <c r="AD148" s="25">
        <f t="shared" si="27"/>
        <v>31.416837782340863</v>
      </c>
      <c r="AE148" s="25">
        <f t="shared" si="28"/>
        <v>30.556981519507186</v>
      </c>
      <c r="AF148" s="25">
        <f t="shared" si="29"/>
        <v>38.026180698151954</v>
      </c>
      <c r="AG148" s="25">
        <f t="shared" si="30"/>
        <v>2.4251069900142657</v>
      </c>
      <c r="AH148" s="25">
        <f t="shared" si="31"/>
        <v>12.838801711840228</v>
      </c>
      <c r="AI148" s="25">
        <f t="shared" si="32"/>
        <v>84.73609129814551</v>
      </c>
      <c r="AJ148" s="25">
        <f t="shared" si="33"/>
        <v>33.515432941819171</v>
      </c>
      <c r="AK148" s="25">
        <f t="shared" si="34"/>
        <v>36.219612127833926</v>
      </c>
      <c r="AL148" s="25">
        <f t="shared" si="35"/>
        <v>30.264954930346899</v>
      </c>
      <c r="AM148" s="25">
        <f t="shared" si="36"/>
        <v>29.884649511978704</v>
      </c>
      <c r="AN148" s="25">
        <f t="shared" si="37"/>
        <v>38.704525288376217</v>
      </c>
      <c r="AO148" s="25">
        <f t="shared" si="38"/>
        <v>31.410825199645075</v>
      </c>
      <c r="AP148" s="25">
        <f t="shared" si="39"/>
        <v>25.443298969072163</v>
      </c>
      <c r="AQ148" s="25">
        <f t="shared" si="40"/>
        <v>30.391752577319586</v>
      </c>
      <c r="AR148" s="25">
        <f t="shared" si="41"/>
        <v>44.164948453608247</v>
      </c>
      <c r="AS148" s="25">
        <f t="shared" si="42"/>
        <v>26.907011117537433</v>
      </c>
      <c r="AT148" s="25">
        <f t="shared" si="43"/>
        <v>33.217659533449009</v>
      </c>
      <c r="AU148" s="25">
        <f t="shared" si="44"/>
        <v>39.875329349013562</v>
      </c>
    </row>
    <row r="149" spans="1:47" x14ac:dyDescent="0.35">
      <c r="A149" s="23">
        <v>55</v>
      </c>
      <c r="B149" s="24" t="s">
        <v>66</v>
      </c>
      <c r="C149" s="25">
        <f t="shared" si="0"/>
        <v>1.2422360248447204</v>
      </c>
      <c r="D149" s="25">
        <f t="shared" si="1"/>
        <v>18.012422360248447</v>
      </c>
      <c r="E149" s="25">
        <f t="shared" si="2"/>
        <v>80.745341614906835</v>
      </c>
      <c r="F149" s="25">
        <f t="shared" si="3"/>
        <v>19.035532994923855</v>
      </c>
      <c r="G149" s="25">
        <f t="shared" si="4"/>
        <v>53.807106598984767</v>
      </c>
      <c r="H149" s="25">
        <f t="shared" si="5"/>
        <v>27.157360406091367</v>
      </c>
      <c r="I149" s="25">
        <f t="shared" si="6"/>
        <v>12.488563586459286</v>
      </c>
      <c r="J149" s="25">
        <f t="shared" si="7"/>
        <v>44.510521500457457</v>
      </c>
      <c r="K149" s="25">
        <f t="shared" si="8"/>
        <v>43.000914913083257</v>
      </c>
      <c r="L149" s="25">
        <f t="shared" si="9"/>
        <v>11.419939577039274</v>
      </c>
      <c r="M149" s="25">
        <f t="shared" si="10"/>
        <v>29.667673716012082</v>
      </c>
      <c r="N149" s="25">
        <f t="shared" si="11"/>
        <v>58.912386706948638</v>
      </c>
      <c r="O149" s="25">
        <f t="shared" si="12"/>
        <v>12.439729990356799</v>
      </c>
      <c r="P149" s="25">
        <f t="shared" si="13"/>
        <v>39.456766313082611</v>
      </c>
      <c r="Q149" s="25">
        <f t="shared" si="14"/>
        <v>48.103503696560587</v>
      </c>
      <c r="R149" s="25">
        <f t="shared" si="15"/>
        <v>4.4359949302915087</v>
      </c>
      <c r="S149" s="25">
        <f t="shared" si="16"/>
        <v>17.743979721166035</v>
      </c>
      <c r="T149" s="25">
        <f t="shared" si="17"/>
        <v>77.820025348542458</v>
      </c>
      <c r="U149" s="25">
        <f t="shared" si="18"/>
        <v>33.94600804135554</v>
      </c>
      <c r="V149" s="25">
        <f t="shared" si="19"/>
        <v>42.044801838024128</v>
      </c>
      <c r="W149" s="25">
        <f t="shared" si="20"/>
        <v>24.009190120620332</v>
      </c>
      <c r="X149" s="25">
        <f t="shared" si="21"/>
        <v>22.844638949671772</v>
      </c>
      <c r="Y149" s="25">
        <f t="shared" si="22"/>
        <v>36.498905908096276</v>
      </c>
      <c r="Z149" s="25">
        <f t="shared" si="23"/>
        <v>40.656455142231948</v>
      </c>
      <c r="AA149" s="25">
        <f t="shared" si="24"/>
        <v>15.109717868338556</v>
      </c>
      <c r="AB149" s="25">
        <f t="shared" si="25"/>
        <v>22.50783699059561</v>
      </c>
      <c r="AC149" s="25">
        <f t="shared" si="26"/>
        <v>62.382445141065837</v>
      </c>
      <c r="AD149" s="25">
        <f t="shared" si="27"/>
        <v>21.629213483146067</v>
      </c>
      <c r="AE149" s="25">
        <f t="shared" si="28"/>
        <v>32.162921348314605</v>
      </c>
      <c r="AF149" s="25">
        <f t="shared" si="29"/>
        <v>46.207865168539328</v>
      </c>
      <c r="AG149" s="25">
        <f t="shared" si="30"/>
        <v>3.1269543464665412</v>
      </c>
      <c r="AH149" s="25">
        <f t="shared" si="31"/>
        <v>17.510944340212635</v>
      </c>
      <c r="AI149" s="25">
        <f t="shared" si="32"/>
        <v>79.362101313320821</v>
      </c>
      <c r="AJ149" s="25">
        <f t="shared" si="33"/>
        <v>26.664658029526965</v>
      </c>
      <c r="AK149" s="25">
        <f t="shared" si="34"/>
        <v>47.604700210906898</v>
      </c>
      <c r="AL149" s="25">
        <f t="shared" si="35"/>
        <v>25.730641759566137</v>
      </c>
      <c r="AM149" s="25">
        <f t="shared" si="36"/>
        <v>17.687835420393561</v>
      </c>
      <c r="AN149" s="25">
        <f t="shared" si="37"/>
        <v>40.474060822898032</v>
      </c>
      <c r="AO149" s="25">
        <f t="shared" si="38"/>
        <v>41.838103756708406</v>
      </c>
      <c r="AP149" s="25">
        <f t="shared" si="39"/>
        <v>13.357956294244383</v>
      </c>
      <c r="AQ149" s="25">
        <f t="shared" si="40"/>
        <v>26.008002462296094</v>
      </c>
      <c r="AR149" s="25">
        <f t="shared" si="41"/>
        <v>60.634041243459521</v>
      </c>
      <c r="AS149" s="25">
        <f t="shared" si="42"/>
        <v>17.092866756393001</v>
      </c>
      <c r="AT149" s="25">
        <f t="shared" si="43"/>
        <v>35.761222389359517</v>
      </c>
      <c r="AU149" s="25">
        <f t="shared" si="44"/>
        <v>47.145910854247489</v>
      </c>
    </row>
    <row r="150" spans="1:47" x14ac:dyDescent="0.35">
      <c r="A150" s="23">
        <v>56</v>
      </c>
      <c r="B150" s="24" t="s">
        <v>67</v>
      </c>
      <c r="C150" s="25">
        <f t="shared" si="0"/>
        <v>1.8662519440124419</v>
      </c>
      <c r="D150" s="25">
        <f t="shared" si="1"/>
        <v>19.751166407465007</v>
      </c>
      <c r="E150" s="25">
        <f t="shared" si="2"/>
        <v>78.38258164852256</v>
      </c>
      <c r="F150" s="25">
        <f t="shared" si="3"/>
        <v>11.481768813033359</v>
      </c>
      <c r="G150" s="25">
        <f t="shared" si="4"/>
        <v>59.193173002327384</v>
      </c>
      <c r="H150" s="25">
        <f t="shared" si="5"/>
        <v>29.325058184639257</v>
      </c>
      <c r="I150" s="25">
        <f t="shared" si="6"/>
        <v>11.739745403111741</v>
      </c>
      <c r="J150" s="25">
        <f t="shared" si="7"/>
        <v>50.306459217350309</v>
      </c>
      <c r="K150" s="25">
        <f t="shared" si="8"/>
        <v>37.953795379537951</v>
      </c>
      <c r="L150" s="25">
        <f t="shared" si="9"/>
        <v>12.138084632516703</v>
      </c>
      <c r="M150" s="25">
        <f t="shared" si="10"/>
        <v>39.866369710467708</v>
      </c>
      <c r="N150" s="25">
        <f t="shared" si="11"/>
        <v>47.99554565701559</v>
      </c>
      <c r="O150" s="25">
        <f t="shared" si="12"/>
        <v>10.775273224043715</v>
      </c>
      <c r="P150" s="25">
        <f t="shared" si="13"/>
        <v>45.645491803278688</v>
      </c>
      <c r="Q150" s="25">
        <f t="shared" si="14"/>
        <v>43.579234972677597</v>
      </c>
      <c r="R150" s="25">
        <f t="shared" si="15"/>
        <v>6.0498220640569391</v>
      </c>
      <c r="S150" s="25">
        <f t="shared" si="16"/>
        <v>14.946619217081849</v>
      </c>
      <c r="T150" s="25">
        <f t="shared" si="17"/>
        <v>79.003558718861214</v>
      </c>
      <c r="U150" s="25">
        <f t="shared" si="18"/>
        <v>27.615384615384613</v>
      </c>
      <c r="V150" s="25">
        <f t="shared" si="19"/>
        <v>46.92307692307692</v>
      </c>
      <c r="W150" s="25">
        <f t="shared" si="20"/>
        <v>25.461538461538463</v>
      </c>
      <c r="X150" s="25">
        <f t="shared" si="21"/>
        <v>19.301557338367154</v>
      </c>
      <c r="Y150" s="25">
        <f t="shared" si="22"/>
        <v>39.122227465785748</v>
      </c>
      <c r="Z150" s="25">
        <f t="shared" si="23"/>
        <v>41.576215195847098</v>
      </c>
      <c r="AA150" s="25">
        <f t="shared" si="24"/>
        <v>15.18588531821046</v>
      </c>
      <c r="AB150" s="25">
        <f t="shared" si="25"/>
        <v>23.188405797101449</v>
      </c>
      <c r="AC150" s="25">
        <f t="shared" si="26"/>
        <v>61.625708884688088</v>
      </c>
      <c r="AD150" s="25">
        <f t="shared" si="27"/>
        <v>18.720804886812793</v>
      </c>
      <c r="AE150" s="25">
        <f t="shared" si="28"/>
        <v>34.028027308659716</v>
      </c>
      <c r="AF150" s="25">
        <f t="shared" si="29"/>
        <v>47.251167804527491</v>
      </c>
      <c r="AG150" s="25">
        <f t="shared" si="30"/>
        <v>3.9735099337748347</v>
      </c>
      <c r="AH150" s="25">
        <f t="shared" si="31"/>
        <v>17.549668874172188</v>
      </c>
      <c r="AI150" s="25">
        <f t="shared" si="32"/>
        <v>78.476821192052981</v>
      </c>
      <c r="AJ150" s="25">
        <f t="shared" si="33"/>
        <v>19.675299574797062</v>
      </c>
      <c r="AK150" s="25">
        <f t="shared" si="34"/>
        <v>52.918438345574025</v>
      </c>
      <c r="AL150" s="25">
        <f t="shared" si="35"/>
        <v>27.406262079628913</v>
      </c>
      <c r="AM150" s="25">
        <f t="shared" si="36"/>
        <v>15.429917550058892</v>
      </c>
      <c r="AN150" s="25">
        <f t="shared" si="37"/>
        <v>44.782096584216724</v>
      </c>
      <c r="AO150" s="25">
        <f t="shared" si="38"/>
        <v>39.78798586572438</v>
      </c>
      <c r="AP150" s="25">
        <f t="shared" si="39"/>
        <v>13.665879574970486</v>
      </c>
      <c r="AQ150" s="25">
        <f t="shared" si="40"/>
        <v>32.02479338842975</v>
      </c>
      <c r="AR150" s="25">
        <f t="shared" si="41"/>
        <v>54.309327036599761</v>
      </c>
      <c r="AS150" s="25">
        <f t="shared" si="42"/>
        <v>14.602312543798179</v>
      </c>
      <c r="AT150" s="25">
        <f t="shared" si="43"/>
        <v>39.978976874562015</v>
      </c>
      <c r="AU150" s="25">
        <f t="shared" si="44"/>
        <v>45.418710581639807</v>
      </c>
    </row>
    <row r="151" spans="1:47" x14ac:dyDescent="0.35">
      <c r="A151" s="23">
        <v>57</v>
      </c>
      <c r="B151" s="24" t="s">
        <v>68</v>
      </c>
      <c r="C151" s="25">
        <f t="shared" si="0"/>
        <v>6.2588235294117656</v>
      </c>
      <c r="D151" s="25">
        <f t="shared" si="1"/>
        <v>14.941176470588236</v>
      </c>
      <c r="E151" s="25">
        <f t="shared" si="2"/>
        <v>78.8</v>
      </c>
      <c r="F151" s="25">
        <f t="shared" si="3"/>
        <v>35.819209039548021</v>
      </c>
      <c r="G151" s="25">
        <f t="shared" si="4"/>
        <v>43.777239709443101</v>
      </c>
      <c r="H151" s="25">
        <f t="shared" si="5"/>
        <v>20.403551251008878</v>
      </c>
      <c r="I151" s="25">
        <f t="shared" si="6"/>
        <v>29.388119696292986</v>
      </c>
      <c r="J151" s="25">
        <f t="shared" si="7"/>
        <v>46.315319338990619</v>
      </c>
      <c r="K151" s="25">
        <f t="shared" si="8"/>
        <v>24.296560964716392</v>
      </c>
      <c r="L151" s="25">
        <f t="shared" si="9"/>
        <v>24.829497016197781</v>
      </c>
      <c r="M151" s="25">
        <f t="shared" si="10"/>
        <v>41.517476555839728</v>
      </c>
      <c r="N151" s="25">
        <f t="shared" si="11"/>
        <v>33.653026427962487</v>
      </c>
      <c r="O151" s="25">
        <f t="shared" si="12"/>
        <v>26.087317397078351</v>
      </c>
      <c r="P151" s="25">
        <f t="shared" si="13"/>
        <v>39.201527224435587</v>
      </c>
      <c r="Q151" s="25">
        <f t="shared" si="14"/>
        <v>34.711155378486055</v>
      </c>
      <c r="R151" s="25">
        <f t="shared" si="15"/>
        <v>10.120420189597745</v>
      </c>
      <c r="S151" s="25">
        <f t="shared" si="16"/>
        <v>11.8626697412247</v>
      </c>
      <c r="T151" s="25">
        <f t="shared" si="17"/>
        <v>78.016910069177555</v>
      </c>
      <c r="U151" s="25">
        <f t="shared" si="18"/>
        <v>53.460656990068756</v>
      </c>
      <c r="V151" s="25">
        <f t="shared" si="19"/>
        <v>30.420168067226889</v>
      </c>
      <c r="W151" s="25">
        <f t="shared" si="20"/>
        <v>16.119174942704355</v>
      </c>
      <c r="X151" s="25">
        <f t="shared" si="21"/>
        <v>33.558748943364328</v>
      </c>
      <c r="Y151" s="25">
        <f t="shared" si="22"/>
        <v>34.404057480980562</v>
      </c>
      <c r="Z151" s="25">
        <f t="shared" si="23"/>
        <v>32.037193575655117</v>
      </c>
      <c r="AA151" s="25">
        <f t="shared" si="24"/>
        <v>20.134776393710435</v>
      </c>
      <c r="AB151" s="25">
        <f t="shared" si="25"/>
        <v>24.055544210741271</v>
      </c>
      <c r="AC151" s="25">
        <f t="shared" si="26"/>
        <v>55.809679395548294</v>
      </c>
      <c r="AD151" s="25">
        <f t="shared" si="27"/>
        <v>32.454336518688763</v>
      </c>
      <c r="AE151" s="25">
        <f t="shared" si="28"/>
        <v>27.77307366638442</v>
      </c>
      <c r="AF151" s="25">
        <f t="shared" si="29"/>
        <v>39.772589814926818</v>
      </c>
      <c r="AG151" s="25">
        <f t="shared" si="30"/>
        <v>8.0888670676322576</v>
      </c>
      <c r="AH151" s="25">
        <f t="shared" si="31"/>
        <v>13.465079170246716</v>
      </c>
      <c r="AI151" s="25">
        <f t="shared" si="32"/>
        <v>78.446053762121025</v>
      </c>
      <c r="AJ151" s="25">
        <f t="shared" si="33"/>
        <v>44.883063883220842</v>
      </c>
      <c r="AK151" s="25">
        <f t="shared" si="34"/>
        <v>36.878041123842408</v>
      </c>
      <c r="AL151" s="25">
        <f t="shared" si="35"/>
        <v>18.238894992936743</v>
      </c>
      <c r="AM151" s="25">
        <f t="shared" si="36"/>
        <v>31.541218637992831</v>
      </c>
      <c r="AN151" s="25">
        <f t="shared" si="37"/>
        <v>40.203106332138589</v>
      </c>
      <c r="AO151" s="25">
        <f t="shared" si="38"/>
        <v>28.255675029868577</v>
      </c>
      <c r="AP151" s="25">
        <f t="shared" si="39"/>
        <v>22.401919866444072</v>
      </c>
      <c r="AQ151" s="25">
        <f t="shared" si="40"/>
        <v>32.616861435726207</v>
      </c>
      <c r="AR151" s="25">
        <f t="shared" si="41"/>
        <v>44.981218697829718</v>
      </c>
      <c r="AS151" s="25">
        <f t="shared" si="42"/>
        <v>29.31059165183958</v>
      </c>
      <c r="AT151" s="25">
        <f t="shared" si="43"/>
        <v>33.406957482054111</v>
      </c>
      <c r="AU151" s="25">
        <f t="shared" si="44"/>
        <v>37.282450866106302</v>
      </c>
    </row>
    <row r="152" spans="1:47" x14ac:dyDescent="0.35">
      <c r="A152" s="23">
        <v>58</v>
      </c>
      <c r="B152" s="24" t="s">
        <v>69</v>
      </c>
      <c r="C152" s="25">
        <f t="shared" si="0"/>
        <v>2.4</v>
      </c>
      <c r="D152" s="25">
        <f t="shared" si="1"/>
        <v>18.2</v>
      </c>
      <c r="E152" s="25">
        <f t="shared" si="2"/>
        <v>79.400000000000006</v>
      </c>
      <c r="F152" s="25">
        <f t="shared" si="3"/>
        <v>14.972776769509982</v>
      </c>
      <c r="G152" s="25">
        <f t="shared" si="4"/>
        <v>46.098003629764065</v>
      </c>
      <c r="H152" s="25">
        <f t="shared" si="5"/>
        <v>38.929219600725951</v>
      </c>
      <c r="I152" s="25">
        <f t="shared" si="6"/>
        <v>7.7556623198352783</v>
      </c>
      <c r="J152" s="25">
        <f t="shared" si="7"/>
        <v>40.905971173644474</v>
      </c>
      <c r="K152" s="25">
        <f t="shared" si="8"/>
        <v>51.338366506520252</v>
      </c>
      <c r="L152" s="25">
        <f t="shared" si="9"/>
        <v>8.1018518518518512</v>
      </c>
      <c r="M152" s="25">
        <f t="shared" si="10"/>
        <v>33.719135802469133</v>
      </c>
      <c r="N152" s="25">
        <f t="shared" si="11"/>
        <v>58.179012345679013</v>
      </c>
      <c r="O152" s="25">
        <f t="shared" si="12"/>
        <v>9.1492776886035312</v>
      </c>
      <c r="P152" s="25">
        <f t="shared" si="13"/>
        <v>37.399678972712678</v>
      </c>
      <c r="Q152" s="25">
        <f t="shared" si="14"/>
        <v>53.451043338683789</v>
      </c>
      <c r="R152" s="25">
        <f t="shared" si="15"/>
        <v>4.618473895582329</v>
      </c>
      <c r="S152" s="25">
        <f t="shared" si="16"/>
        <v>17.269076305220885</v>
      </c>
      <c r="T152" s="25">
        <f t="shared" si="17"/>
        <v>78.112449799196796</v>
      </c>
      <c r="U152" s="25">
        <f t="shared" si="18"/>
        <v>26.334841628959278</v>
      </c>
      <c r="V152" s="25">
        <f t="shared" si="19"/>
        <v>40.904977375565608</v>
      </c>
      <c r="W152" s="25">
        <f t="shared" si="20"/>
        <v>32.76018099547511</v>
      </c>
      <c r="X152" s="25">
        <f t="shared" si="21"/>
        <v>13.328956007879187</v>
      </c>
      <c r="Y152" s="25">
        <f t="shared" si="22"/>
        <v>36.572554169402494</v>
      </c>
      <c r="Z152" s="25">
        <f t="shared" si="23"/>
        <v>50.098489822718321</v>
      </c>
      <c r="AA152" s="25">
        <f t="shared" si="24"/>
        <v>10.252365930599369</v>
      </c>
      <c r="AB152" s="25">
        <f t="shared" si="25"/>
        <v>20.425867507886437</v>
      </c>
      <c r="AC152" s="25">
        <f t="shared" si="26"/>
        <v>69.321766561514195</v>
      </c>
      <c r="AD152" s="25">
        <f t="shared" si="27"/>
        <v>14.733257661748015</v>
      </c>
      <c r="AE152" s="25">
        <f t="shared" si="28"/>
        <v>30.896708286038592</v>
      </c>
      <c r="AF152" s="25">
        <f t="shared" si="29"/>
        <v>54.370034052213391</v>
      </c>
      <c r="AG152" s="25">
        <f t="shared" si="30"/>
        <v>3.9564787339268048</v>
      </c>
      <c r="AH152" s="25">
        <f t="shared" si="31"/>
        <v>17.903066271018794</v>
      </c>
      <c r="AI152" s="25">
        <f t="shared" si="32"/>
        <v>78.140454995054398</v>
      </c>
      <c r="AJ152" s="25">
        <f t="shared" si="33"/>
        <v>20.759837177747624</v>
      </c>
      <c r="AK152" s="25">
        <f t="shared" si="34"/>
        <v>43.147896879240157</v>
      </c>
      <c r="AL152" s="25">
        <f t="shared" si="35"/>
        <v>36.092265943012215</v>
      </c>
      <c r="AM152" s="25">
        <f t="shared" si="36"/>
        <v>10.742971887550201</v>
      </c>
      <c r="AN152" s="25">
        <f t="shared" si="37"/>
        <v>38.487282463186077</v>
      </c>
      <c r="AO152" s="25">
        <f t="shared" si="38"/>
        <v>50.769745649263719</v>
      </c>
      <c r="AP152" s="25">
        <f t="shared" si="39"/>
        <v>9.1477716966379994</v>
      </c>
      <c r="AQ152" s="25">
        <f t="shared" si="40"/>
        <v>27.169663799843629</v>
      </c>
      <c r="AR152" s="25">
        <f t="shared" si="41"/>
        <v>63.682564503518371</v>
      </c>
      <c r="AS152" s="25">
        <f t="shared" si="42"/>
        <v>11.985403124643632</v>
      </c>
      <c r="AT152" s="25">
        <f t="shared" si="43"/>
        <v>34.085984718896114</v>
      </c>
      <c r="AU152" s="25">
        <f t="shared" si="44"/>
        <v>53.928612156460254</v>
      </c>
    </row>
    <row r="153" spans="1:47" x14ac:dyDescent="0.35">
      <c r="A153" s="23">
        <v>59</v>
      </c>
      <c r="B153" s="24" t="s">
        <v>27</v>
      </c>
      <c r="C153" s="25">
        <f t="shared" si="0"/>
        <v>16.463868885026073</v>
      </c>
      <c r="D153" s="25">
        <f t="shared" si="1"/>
        <v>12.639682145517755</v>
      </c>
      <c r="E153" s="25">
        <f t="shared" si="2"/>
        <v>70.896448969456173</v>
      </c>
      <c r="F153" s="25">
        <f t="shared" si="3"/>
        <v>57.112445414847159</v>
      </c>
      <c r="G153" s="25">
        <f t="shared" si="4"/>
        <v>25.556768558951966</v>
      </c>
      <c r="H153" s="25">
        <f t="shared" si="5"/>
        <v>17.330786026200872</v>
      </c>
      <c r="I153" s="25">
        <f t="shared" si="6"/>
        <v>46.420714164833306</v>
      </c>
      <c r="J153" s="25">
        <f t="shared" si="7"/>
        <v>27.915044846843795</v>
      </c>
      <c r="K153" s="25">
        <f t="shared" si="8"/>
        <v>25.664240988322895</v>
      </c>
      <c r="L153" s="25">
        <f t="shared" si="9"/>
        <v>36.78559057845515</v>
      </c>
      <c r="M153" s="25">
        <f t="shared" si="10"/>
        <v>25.493591963976449</v>
      </c>
      <c r="N153" s="25">
        <f t="shared" si="11"/>
        <v>37.720817457568415</v>
      </c>
      <c r="O153" s="25">
        <f t="shared" si="12"/>
        <v>46.923038405688253</v>
      </c>
      <c r="P153" s="25">
        <f t="shared" si="13"/>
        <v>24.941164688798757</v>
      </c>
      <c r="Q153" s="25">
        <f t="shared" si="14"/>
        <v>28.135796905512994</v>
      </c>
      <c r="R153" s="25">
        <f t="shared" si="15"/>
        <v>22.332389046270066</v>
      </c>
      <c r="S153" s="25">
        <f t="shared" si="16"/>
        <v>13.90462700661001</v>
      </c>
      <c r="T153" s="25">
        <f t="shared" si="17"/>
        <v>63.76298394711992</v>
      </c>
      <c r="U153" s="25">
        <f t="shared" si="18"/>
        <v>64.920411041708647</v>
      </c>
      <c r="V153" s="25">
        <f t="shared" si="19"/>
        <v>22.229498287326212</v>
      </c>
      <c r="W153" s="25">
        <f t="shared" si="20"/>
        <v>12.850090670965141</v>
      </c>
      <c r="X153" s="25">
        <f t="shared" si="21"/>
        <v>47.846502590673573</v>
      </c>
      <c r="Y153" s="25">
        <f t="shared" si="22"/>
        <v>28.50550518134715</v>
      </c>
      <c r="Z153" s="25">
        <f t="shared" si="23"/>
        <v>23.647992227979277</v>
      </c>
      <c r="AA153" s="25">
        <f t="shared" si="24"/>
        <v>30.821147356580425</v>
      </c>
      <c r="AB153" s="25">
        <f t="shared" si="25"/>
        <v>22.609673790776153</v>
      </c>
      <c r="AC153" s="25">
        <f t="shared" si="26"/>
        <v>46.569178852643418</v>
      </c>
      <c r="AD153" s="25">
        <f t="shared" si="27"/>
        <v>50.747808148530169</v>
      </c>
      <c r="AE153" s="25">
        <f t="shared" si="28"/>
        <v>23.301608139153267</v>
      </c>
      <c r="AF153" s="25">
        <f t="shared" si="29"/>
        <v>25.950583712316565</v>
      </c>
      <c r="AG153" s="25">
        <f t="shared" si="30"/>
        <v>19.43030303030303</v>
      </c>
      <c r="AH153" s="25">
        <f t="shared" si="31"/>
        <v>13.309090909090909</v>
      </c>
      <c r="AI153" s="25">
        <f t="shared" si="32"/>
        <v>67.260606060606065</v>
      </c>
      <c r="AJ153" s="25">
        <f t="shared" si="33"/>
        <v>61.170212765957444</v>
      </c>
      <c r="AK153" s="25">
        <f t="shared" si="34"/>
        <v>23.833979666701605</v>
      </c>
      <c r="AL153" s="25">
        <f t="shared" si="35"/>
        <v>14.995807567340949</v>
      </c>
      <c r="AM153" s="25">
        <f t="shared" si="36"/>
        <v>47.131808594234663</v>
      </c>
      <c r="AN153" s="25">
        <f t="shared" si="37"/>
        <v>28.235245460937175</v>
      </c>
      <c r="AO153" s="25">
        <f t="shared" si="38"/>
        <v>24.632945944828158</v>
      </c>
      <c r="AP153" s="25">
        <f t="shared" si="39"/>
        <v>33.622270378396401</v>
      </c>
      <c r="AQ153" s="25">
        <f t="shared" si="40"/>
        <v>24.045674279046509</v>
      </c>
      <c r="AR153" s="25">
        <f t="shared" si="41"/>
        <v>42.332055342557098</v>
      </c>
      <c r="AS153" s="25">
        <f t="shared" si="42"/>
        <v>48.900699774812949</v>
      </c>
      <c r="AT153" s="25">
        <f t="shared" si="43"/>
        <v>24.095014407128502</v>
      </c>
      <c r="AU153" s="25">
        <f t="shared" si="44"/>
        <v>27.004285818058548</v>
      </c>
    </row>
    <row r="154" spans="1:47" x14ac:dyDescent="0.35">
      <c r="A154" s="23">
        <v>60</v>
      </c>
      <c r="B154" s="24" t="s">
        <v>70</v>
      </c>
      <c r="C154" s="25">
        <f t="shared" si="0"/>
        <v>2.8753993610223643</v>
      </c>
      <c r="D154" s="25">
        <f t="shared" si="1"/>
        <v>20.766773162939298</v>
      </c>
      <c r="E154" s="25">
        <f t="shared" si="2"/>
        <v>76.357827476038338</v>
      </c>
      <c r="F154" s="25">
        <f t="shared" si="3"/>
        <v>9.84375</v>
      </c>
      <c r="G154" s="25">
        <f t="shared" si="4"/>
        <v>44.375</v>
      </c>
      <c r="H154" s="25">
        <f t="shared" si="5"/>
        <v>45.78125</v>
      </c>
      <c r="I154" s="25">
        <f t="shared" si="6"/>
        <v>7.9207920792079207</v>
      </c>
      <c r="J154" s="25">
        <f t="shared" si="7"/>
        <v>40.684068406840687</v>
      </c>
      <c r="K154" s="25">
        <f t="shared" si="8"/>
        <v>51.395139513951392</v>
      </c>
      <c r="L154" s="25">
        <f t="shared" si="9"/>
        <v>7.6190476190476195</v>
      </c>
      <c r="M154" s="25">
        <f t="shared" si="10"/>
        <v>32.486772486772487</v>
      </c>
      <c r="N154" s="25">
        <f t="shared" si="11"/>
        <v>59.894179894179885</v>
      </c>
      <c r="O154" s="25">
        <f t="shared" si="12"/>
        <v>7.8737541528239197</v>
      </c>
      <c r="P154" s="25">
        <f t="shared" si="13"/>
        <v>36.744186046511629</v>
      </c>
      <c r="Q154" s="25">
        <f t="shared" si="14"/>
        <v>55.38205980066445</v>
      </c>
      <c r="R154" s="25">
        <f t="shared" si="15"/>
        <v>6.0931899641577063</v>
      </c>
      <c r="S154" s="25">
        <f t="shared" si="16"/>
        <v>17.562724014336915</v>
      </c>
      <c r="T154" s="25">
        <f t="shared" si="17"/>
        <v>76.344086021505376</v>
      </c>
      <c r="U154" s="25">
        <f t="shared" si="18"/>
        <v>24.121405750798722</v>
      </c>
      <c r="V154" s="25">
        <f t="shared" si="19"/>
        <v>42.651757188498401</v>
      </c>
      <c r="W154" s="25">
        <f t="shared" si="20"/>
        <v>33.226837060702877</v>
      </c>
      <c r="X154" s="25">
        <f t="shared" si="21"/>
        <v>17.925478348439071</v>
      </c>
      <c r="Y154" s="25">
        <f t="shared" si="22"/>
        <v>36.354481369587113</v>
      </c>
      <c r="Z154" s="25">
        <f t="shared" si="23"/>
        <v>45.720040281973816</v>
      </c>
      <c r="AA154" s="25">
        <f t="shared" si="24"/>
        <v>11.428571428571429</v>
      </c>
      <c r="AB154" s="25">
        <f t="shared" si="25"/>
        <v>21.242236024844722</v>
      </c>
      <c r="AC154" s="25">
        <f t="shared" si="26"/>
        <v>67.329192546583855</v>
      </c>
      <c r="AD154" s="25">
        <f t="shared" si="27"/>
        <v>16.32728619029989</v>
      </c>
      <c r="AE154" s="25">
        <f t="shared" si="28"/>
        <v>31.358756016290261</v>
      </c>
      <c r="AF154" s="25">
        <f t="shared" si="29"/>
        <v>52.313957793409848</v>
      </c>
      <c r="AG154" s="25">
        <f t="shared" si="30"/>
        <v>3.7671232876712328</v>
      </c>
      <c r="AH154" s="25">
        <f t="shared" si="31"/>
        <v>19.69178082191781</v>
      </c>
      <c r="AI154" s="25">
        <f t="shared" si="32"/>
        <v>76.541095890410958</v>
      </c>
      <c r="AJ154" s="25">
        <f t="shared" si="33"/>
        <v>16.957210776545168</v>
      </c>
      <c r="AK154" s="25">
        <f t="shared" si="34"/>
        <v>43.423137876386683</v>
      </c>
      <c r="AL154" s="25">
        <f t="shared" si="35"/>
        <v>39.61965134706815</v>
      </c>
      <c r="AM154" s="25">
        <f t="shared" si="36"/>
        <v>12.642045454545455</v>
      </c>
      <c r="AN154" s="25">
        <f t="shared" si="37"/>
        <v>38.589015151515149</v>
      </c>
      <c r="AO154" s="25">
        <f t="shared" si="38"/>
        <v>48.768939393939391</v>
      </c>
      <c r="AP154" s="25">
        <f t="shared" si="39"/>
        <v>9.6810933940774486</v>
      </c>
      <c r="AQ154" s="25">
        <f t="shared" si="40"/>
        <v>26.993166287015946</v>
      </c>
      <c r="AR154" s="25">
        <f t="shared" si="41"/>
        <v>63.325740318906611</v>
      </c>
      <c r="AS154" s="25">
        <f t="shared" si="42"/>
        <v>11.766765890386973</v>
      </c>
      <c r="AT154" s="25">
        <f t="shared" si="43"/>
        <v>34.267203642094202</v>
      </c>
      <c r="AU154" s="25">
        <f t="shared" si="44"/>
        <v>53.96603046751882</v>
      </c>
    </row>
    <row r="155" spans="1:47" x14ac:dyDescent="0.35">
      <c r="A155" s="23">
        <v>61</v>
      </c>
      <c r="B155" s="24" t="s">
        <v>100</v>
      </c>
      <c r="C155" s="25">
        <f t="shared" si="0"/>
        <v>0</v>
      </c>
      <c r="D155" s="25">
        <f t="shared" si="1"/>
        <v>11.304347826086957</v>
      </c>
      <c r="E155" s="25">
        <f t="shared" si="2"/>
        <v>88.695652173913047</v>
      </c>
      <c r="F155" s="25">
        <f t="shared" si="3"/>
        <v>47.058823529411761</v>
      </c>
      <c r="G155" s="25">
        <f t="shared" si="4"/>
        <v>42.483660130718953</v>
      </c>
      <c r="H155" s="25">
        <f t="shared" si="5"/>
        <v>10.457516339869281</v>
      </c>
      <c r="I155" s="25">
        <f t="shared" si="6"/>
        <v>40.563380281690144</v>
      </c>
      <c r="J155" s="25">
        <f t="shared" si="7"/>
        <v>36.056338028169016</v>
      </c>
      <c r="K155" s="25">
        <f t="shared" si="8"/>
        <v>23.380281690140844</v>
      </c>
      <c r="L155" s="25">
        <f t="shared" si="9"/>
        <v>38.072669826224335</v>
      </c>
      <c r="M155" s="25">
        <f t="shared" si="10"/>
        <v>33.4913112164297</v>
      </c>
      <c r="N155" s="25">
        <f t="shared" si="11"/>
        <v>28.436018957345972</v>
      </c>
      <c r="O155" s="25">
        <f t="shared" si="12"/>
        <v>36.428571428571423</v>
      </c>
      <c r="P155" s="25">
        <f t="shared" si="13"/>
        <v>33.333333333333329</v>
      </c>
      <c r="Q155" s="25">
        <f t="shared" si="14"/>
        <v>30.238095238095237</v>
      </c>
      <c r="R155" s="25">
        <f t="shared" si="15"/>
        <v>12.5</v>
      </c>
      <c r="S155" s="25">
        <f t="shared" si="16"/>
        <v>6.25</v>
      </c>
      <c r="T155" s="25">
        <f t="shared" si="17"/>
        <v>81.25</v>
      </c>
      <c r="U155" s="25">
        <f t="shared" si="18"/>
        <v>67.027027027027032</v>
      </c>
      <c r="V155" s="25">
        <f t="shared" si="19"/>
        <v>23.243243243243246</v>
      </c>
      <c r="W155" s="25">
        <f t="shared" si="20"/>
        <v>9.7297297297297298</v>
      </c>
      <c r="X155" s="25">
        <f t="shared" si="21"/>
        <v>41.629955947136565</v>
      </c>
      <c r="Y155" s="25">
        <f t="shared" si="22"/>
        <v>35.903083700440533</v>
      </c>
      <c r="Z155" s="25">
        <f t="shared" si="23"/>
        <v>22.466960352422909</v>
      </c>
      <c r="AA155" s="25">
        <f t="shared" si="24"/>
        <v>30.074074074074076</v>
      </c>
      <c r="AB155" s="25">
        <f t="shared" si="25"/>
        <v>30.518518518518515</v>
      </c>
      <c r="AC155" s="25">
        <f t="shared" si="26"/>
        <v>39.407407407407405</v>
      </c>
      <c r="AD155" s="25">
        <f t="shared" si="27"/>
        <v>37.411095305832148</v>
      </c>
      <c r="AE155" s="25">
        <f t="shared" si="28"/>
        <v>29.80085348506401</v>
      </c>
      <c r="AF155" s="25">
        <f t="shared" si="29"/>
        <v>32.788051209103841</v>
      </c>
      <c r="AG155" s="25">
        <f t="shared" si="30"/>
        <v>7.0707070707070701</v>
      </c>
      <c r="AH155" s="25">
        <f t="shared" si="31"/>
        <v>8.5858585858585847</v>
      </c>
      <c r="AI155" s="25">
        <f t="shared" si="32"/>
        <v>84.343434343434339</v>
      </c>
      <c r="AJ155" s="25">
        <f t="shared" si="33"/>
        <v>55.976676384839649</v>
      </c>
      <c r="AK155" s="25">
        <f t="shared" si="34"/>
        <v>32.653061224489797</v>
      </c>
      <c r="AL155" s="25">
        <f t="shared" si="35"/>
        <v>11.370262390670554</v>
      </c>
      <c r="AM155" s="25">
        <f t="shared" si="36"/>
        <v>40.914709517923363</v>
      </c>
      <c r="AN155" s="25">
        <f t="shared" si="37"/>
        <v>35.846724351050682</v>
      </c>
      <c r="AO155" s="25">
        <f t="shared" si="38"/>
        <v>23.238566131025959</v>
      </c>
      <c r="AP155" s="25">
        <f t="shared" si="39"/>
        <v>33.972392638036808</v>
      </c>
      <c r="AQ155" s="25">
        <f t="shared" si="40"/>
        <v>31.74846625766871</v>
      </c>
      <c r="AR155" s="25">
        <f t="shared" si="41"/>
        <v>34.279141104294482</v>
      </c>
      <c r="AS155" s="25">
        <f t="shared" si="42"/>
        <v>36.998123827392121</v>
      </c>
      <c r="AT155" s="25">
        <f t="shared" si="43"/>
        <v>31.369606003752342</v>
      </c>
      <c r="AU155" s="25">
        <f t="shared" si="44"/>
        <v>31.632270168855538</v>
      </c>
    </row>
    <row r="156" spans="1:47" x14ac:dyDescent="0.35">
      <c r="A156" s="23">
        <v>62</v>
      </c>
      <c r="B156" s="24" t="s">
        <v>71</v>
      </c>
      <c r="C156" s="25">
        <f t="shared" si="0"/>
        <v>1.1210762331838564</v>
      </c>
      <c r="D156" s="25">
        <f t="shared" si="1"/>
        <v>16.741405082212257</v>
      </c>
      <c r="E156" s="25">
        <f t="shared" si="2"/>
        <v>82.13751868460389</v>
      </c>
      <c r="F156" s="25">
        <f t="shared" si="3"/>
        <v>14.495049504950494</v>
      </c>
      <c r="G156" s="25">
        <f t="shared" si="4"/>
        <v>53.425742574257427</v>
      </c>
      <c r="H156" s="25">
        <f t="shared" si="5"/>
        <v>32.079207920792079</v>
      </c>
      <c r="I156" s="25">
        <f t="shared" si="6"/>
        <v>13.716814159292035</v>
      </c>
      <c r="J156" s="25">
        <f t="shared" si="7"/>
        <v>48.698594482040605</v>
      </c>
      <c r="K156" s="25">
        <f t="shared" si="8"/>
        <v>37.58459135866736</v>
      </c>
      <c r="L156" s="25">
        <f t="shared" si="9"/>
        <v>12.46804884975859</v>
      </c>
      <c r="M156" s="25">
        <f t="shared" si="10"/>
        <v>34.649247372905421</v>
      </c>
      <c r="N156" s="25">
        <f t="shared" si="11"/>
        <v>52.882703777335983</v>
      </c>
      <c r="O156" s="25">
        <f t="shared" si="12"/>
        <v>11.99500579684295</v>
      </c>
      <c r="P156" s="25">
        <f t="shared" si="13"/>
        <v>41.549986622670119</v>
      </c>
      <c r="Q156" s="25">
        <f t="shared" si="14"/>
        <v>46.455007580486935</v>
      </c>
      <c r="R156" s="25">
        <f t="shared" si="15"/>
        <v>4.5417010734929812</v>
      </c>
      <c r="S156" s="25">
        <f t="shared" si="16"/>
        <v>14.94632535094963</v>
      </c>
      <c r="T156" s="25">
        <f t="shared" si="17"/>
        <v>80.511973575557391</v>
      </c>
      <c r="U156" s="25">
        <f t="shared" si="18"/>
        <v>28.477785870356882</v>
      </c>
      <c r="V156" s="25">
        <f t="shared" si="19"/>
        <v>45.229424617625632</v>
      </c>
      <c r="W156" s="25">
        <f t="shared" si="20"/>
        <v>26.292789512017478</v>
      </c>
      <c r="X156" s="25">
        <f t="shared" si="21"/>
        <v>20.988246581914126</v>
      </c>
      <c r="Y156" s="25">
        <f t="shared" si="22"/>
        <v>34.51667066442792</v>
      </c>
      <c r="Z156" s="25">
        <f t="shared" si="23"/>
        <v>44.495082753657947</v>
      </c>
      <c r="AA156" s="25">
        <f t="shared" si="24"/>
        <v>14.462229710755405</v>
      </c>
      <c r="AB156" s="25">
        <f t="shared" si="25"/>
        <v>21.28615557427689</v>
      </c>
      <c r="AC156" s="25">
        <f t="shared" si="26"/>
        <v>64.251614714967715</v>
      </c>
      <c r="AD156" s="25">
        <f t="shared" si="27"/>
        <v>19.073266649568264</v>
      </c>
      <c r="AE156" s="25">
        <f t="shared" si="28"/>
        <v>30.99940155595452</v>
      </c>
      <c r="AF156" s="25">
        <f t="shared" si="29"/>
        <v>49.927331794477212</v>
      </c>
      <c r="AG156" s="25">
        <f t="shared" si="30"/>
        <v>2.7472527472527473</v>
      </c>
      <c r="AH156" s="25">
        <f t="shared" si="31"/>
        <v>16.012558869701728</v>
      </c>
      <c r="AI156" s="25">
        <f t="shared" si="32"/>
        <v>81.240188383045535</v>
      </c>
      <c r="AJ156" s="25">
        <f t="shared" si="33"/>
        <v>21.825095057034222</v>
      </c>
      <c r="AK156" s="25">
        <f t="shared" si="34"/>
        <v>49.201520912547529</v>
      </c>
      <c r="AL156" s="25">
        <f t="shared" si="35"/>
        <v>28.973384030418252</v>
      </c>
      <c r="AM156" s="25">
        <f t="shared" si="36"/>
        <v>17.55173273497881</v>
      </c>
      <c r="AN156" s="25">
        <f t="shared" si="37"/>
        <v>41.286462228870604</v>
      </c>
      <c r="AO156" s="25">
        <f t="shared" si="38"/>
        <v>41.161805036150582</v>
      </c>
      <c r="AP156" s="25">
        <f t="shared" si="39"/>
        <v>13.388943871058956</v>
      </c>
      <c r="AQ156" s="25">
        <f t="shared" si="40"/>
        <v>27.979640887883502</v>
      </c>
      <c r="AR156" s="25">
        <f t="shared" si="41"/>
        <v>58.631415241057539</v>
      </c>
      <c r="AS156" s="25">
        <f t="shared" si="42"/>
        <v>15.606027516925092</v>
      </c>
      <c r="AT156" s="25">
        <f t="shared" si="43"/>
        <v>36.156366018781391</v>
      </c>
      <c r="AU156" s="25">
        <f t="shared" si="44"/>
        <v>48.237606464293513</v>
      </c>
    </row>
    <row r="157" spans="1:47" x14ac:dyDescent="0.35">
      <c r="A157" s="23">
        <v>63</v>
      </c>
      <c r="B157" s="24" t="s">
        <v>72</v>
      </c>
      <c r="C157" s="25">
        <f t="shared" si="0"/>
        <v>2.2727272727272729</v>
      </c>
      <c r="D157" s="25">
        <f t="shared" si="1"/>
        <v>22.966507177033492</v>
      </c>
      <c r="E157" s="25">
        <f t="shared" si="2"/>
        <v>74.760765550239242</v>
      </c>
      <c r="F157" s="25">
        <f t="shared" si="3"/>
        <v>16.263879817112997</v>
      </c>
      <c r="G157" s="25">
        <f t="shared" si="4"/>
        <v>49.444807315480077</v>
      </c>
      <c r="H157" s="25">
        <f t="shared" si="5"/>
        <v>34.291312867406923</v>
      </c>
      <c r="I157" s="25">
        <f t="shared" si="6"/>
        <v>11.145194274028631</v>
      </c>
      <c r="J157" s="25">
        <f t="shared" si="7"/>
        <v>47.34151329243354</v>
      </c>
      <c r="K157" s="25">
        <f t="shared" si="8"/>
        <v>41.513292433537835</v>
      </c>
      <c r="L157" s="25">
        <f t="shared" si="9"/>
        <v>8.779069767441861</v>
      </c>
      <c r="M157" s="25">
        <f t="shared" si="10"/>
        <v>33.372093023255815</v>
      </c>
      <c r="N157" s="25">
        <f t="shared" si="11"/>
        <v>57.848837209302332</v>
      </c>
      <c r="O157" s="25">
        <f t="shared" si="12"/>
        <v>10.445290514815428</v>
      </c>
      <c r="P157" s="25">
        <f t="shared" si="13"/>
        <v>40.556199304750869</v>
      </c>
      <c r="Q157" s="25">
        <f t="shared" si="14"/>
        <v>48.998510180433705</v>
      </c>
      <c r="R157" s="25">
        <f t="shared" si="15"/>
        <v>6.0402684563758395</v>
      </c>
      <c r="S157" s="25">
        <f t="shared" si="16"/>
        <v>17.583892617449663</v>
      </c>
      <c r="T157" s="25">
        <f t="shared" si="17"/>
        <v>76.375838926174495</v>
      </c>
      <c r="U157" s="25">
        <f t="shared" si="18"/>
        <v>31.335830212234704</v>
      </c>
      <c r="V157" s="25">
        <f t="shared" si="19"/>
        <v>39.887640449438202</v>
      </c>
      <c r="W157" s="25">
        <f t="shared" si="20"/>
        <v>28.776529338327091</v>
      </c>
      <c r="X157" s="25">
        <f t="shared" si="21"/>
        <v>19.10004786979416</v>
      </c>
      <c r="Y157" s="25">
        <f t="shared" si="22"/>
        <v>35.950215414073725</v>
      </c>
      <c r="Z157" s="25">
        <f t="shared" si="23"/>
        <v>44.949736716132122</v>
      </c>
      <c r="AA157" s="25">
        <f t="shared" si="24"/>
        <v>12.915129151291513</v>
      </c>
      <c r="AB157" s="25">
        <f t="shared" si="25"/>
        <v>18.028465998945702</v>
      </c>
      <c r="AC157" s="25">
        <f t="shared" si="26"/>
        <v>69.056404849762785</v>
      </c>
      <c r="AD157" s="25">
        <f t="shared" si="27"/>
        <v>18.698673404927352</v>
      </c>
      <c r="AE157" s="25">
        <f t="shared" si="28"/>
        <v>29.437776373973467</v>
      </c>
      <c r="AF157" s="25">
        <f t="shared" si="29"/>
        <v>51.863550221099175</v>
      </c>
      <c r="AG157" s="25">
        <f t="shared" si="30"/>
        <v>4.3396226415094334</v>
      </c>
      <c r="AH157" s="25">
        <f t="shared" si="31"/>
        <v>20.566037735849058</v>
      </c>
      <c r="AI157" s="25">
        <f t="shared" si="32"/>
        <v>75.094339622641513</v>
      </c>
      <c r="AJ157" s="25">
        <f t="shared" si="33"/>
        <v>23.804971319311662</v>
      </c>
      <c r="AK157" s="25">
        <f t="shared" si="34"/>
        <v>44.582536647546206</v>
      </c>
      <c r="AL157" s="25">
        <f t="shared" si="35"/>
        <v>31.612492033142132</v>
      </c>
      <c r="AM157" s="25">
        <f t="shared" si="36"/>
        <v>15.105067985166873</v>
      </c>
      <c r="AN157" s="25">
        <f t="shared" si="37"/>
        <v>41.508034610630403</v>
      </c>
      <c r="AO157" s="25">
        <f t="shared" si="38"/>
        <v>43.38689740420272</v>
      </c>
      <c r="AP157" s="25">
        <f t="shared" si="39"/>
        <v>10.862354892205639</v>
      </c>
      <c r="AQ157" s="25">
        <f t="shared" si="40"/>
        <v>25.290215588723054</v>
      </c>
      <c r="AR157" s="25">
        <f t="shared" si="41"/>
        <v>63.847429519071305</v>
      </c>
      <c r="AS157" s="25">
        <f t="shared" si="42"/>
        <v>14.711344368187323</v>
      </c>
      <c r="AT157" s="25">
        <f t="shared" si="43"/>
        <v>34.848607186112233</v>
      </c>
      <c r="AU157" s="25">
        <f t="shared" si="44"/>
        <v>50.440048445700448</v>
      </c>
    </row>
    <row r="158" spans="1:47" x14ac:dyDescent="0.35">
      <c r="A158" s="23">
        <v>64</v>
      </c>
      <c r="B158" s="24" t="s">
        <v>28</v>
      </c>
      <c r="C158" s="25">
        <f t="shared" si="0"/>
        <v>20.768543342269886</v>
      </c>
      <c r="D158" s="25">
        <f t="shared" si="1"/>
        <v>9.5442359249329751</v>
      </c>
      <c r="E158" s="25">
        <f t="shared" si="2"/>
        <v>69.687220732797144</v>
      </c>
      <c r="F158" s="25">
        <f t="shared" si="3"/>
        <v>65.26959546653201</v>
      </c>
      <c r="G158" s="25">
        <f t="shared" si="4"/>
        <v>20.305223587499299</v>
      </c>
      <c r="H158" s="25">
        <f t="shared" si="5"/>
        <v>14.425180945968691</v>
      </c>
      <c r="I158" s="25">
        <f t="shared" si="6"/>
        <v>55.675417661097846</v>
      </c>
      <c r="J158" s="25">
        <f t="shared" si="7"/>
        <v>23.18854415274463</v>
      </c>
      <c r="K158" s="25">
        <f t="shared" si="8"/>
        <v>21.136038186157517</v>
      </c>
      <c r="L158" s="25">
        <f t="shared" si="9"/>
        <v>45.007811390427491</v>
      </c>
      <c r="M158" s="25">
        <f t="shared" si="10"/>
        <v>21.758272972589122</v>
      </c>
      <c r="N158" s="25">
        <f t="shared" si="11"/>
        <v>33.233915636983383</v>
      </c>
      <c r="O158" s="25">
        <f t="shared" si="12"/>
        <v>53.247863247863251</v>
      </c>
      <c r="P158" s="25">
        <f t="shared" si="13"/>
        <v>19.816849816849818</v>
      </c>
      <c r="Q158" s="25">
        <f t="shared" si="14"/>
        <v>26.935286935286936</v>
      </c>
      <c r="R158" s="25">
        <f t="shared" si="15"/>
        <v>26.496640195479536</v>
      </c>
      <c r="S158" s="25">
        <f t="shared" si="16"/>
        <v>9.9572388515577277</v>
      </c>
      <c r="T158" s="25">
        <f t="shared" si="17"/>
        <v>63.546120952962738</v>
      </c>
      <c r="U158" s="25">
        <f t="shared" si="18"/>
        <v>70.89876199153224</v>
      </c>
      <c r="V158" s="25">
        <f t="shared" si="19"/>
        <v>18.543330296371725</v>
      </c>
      <c r="W158" s="25">
        <f t="shared" si="20"/>
        <v>10.557907712096039</v>
      </c>
      <c r="X158" s="25">
        <f t="shared" si="21"/>
        <v>51.426583159359772</v>
      </c>
      <c r="Y158" s="25">
        <f t="shared" si="22"/>
        <v>26.835421016005569</v>
      </c>
      <c r="Z158" s="25">
        <f t="shared" si="23"/>
        <v>21.737995824634655</v>
      </c>
      <c r="AA158" s="25">
        <f t="shared" si="24"/>
        <v>30.012341523617188</v>
      </c>
      <c r="AB158" s="25">
        <f t="shared" si="25"/>
        <v>22.293279479412096</v>
      </c>
      <c r="AC158" s="25">
        <f t="shared" si="26"/>
        <v>47.694378996970713</v>
      </c>
      <c r="AD158" s="25">
        <f t="shared" si="27"/>
        <v>51.613256762088469</v>
      </c>
      <c r="AE158" s="25">
        <f t="shared" si="28"/>
        <v>20.148174126517908</v>
      </c>
      <c r="AF158" s="25">
        <f t="shared" si="29"/>
        <v>28.238569111393623</v>
      </c>
      <c r="AG158" s="25">
        <f t="shared" si="30"/>
        <v>23.89693776753375</v>
      </c>
      <c r="AH158" s="25">
        <f t="shared" si="31"/>
        <v>9.7793875535067514</v>
      </c>
      <c r="AI158" s="25">
        <f t="shared" si="32"/>
        <v>66.323674678959492</v>
      </c>
      <c r="AJ158" s="25">
        <f t="shared" si="33"/>
        <v>68.142320660069629</v>
      </c>
      <c r="AK158" s="25">
        <f t="shared" si="34"/>
        <v>19.407362736767084</v>
      </c>
      <c r="AL158" s="25">
        <f t="shared" si="35"/>
        <v>12.450316603163291</v>
      </c>
      <c r="AM158" s="25">
        <f t="shared" si="36"/>
        <v>53.417675434604526</v>
      </c>
      <c r="AN158" s="25">
        <f t="shared" si="37"/>
        <v>25.102393738054062</v>
      </c>
      <c r="AO158" s="25">
        <f t="shared" si="38"/>
        <v>21.479930827341402</v>
      </c>
      <c r="AP158" s="25">
        <f t="shared" si="39"/>
        <v>36.618218268387423</v>
      </c>
      <c r="AQ158" s="25">
        <f t="shared" si="40"/>
        <v>22.102493421876957</v>
      </c>
      <c r="AR158" s="25">
        <f t="shared" si="41"/>
        <v>41.279288309735627</v>
      </c>
      <c r="AS158" s="25">
        <f t="shared" si="42"/>
        <v>52.392338970520278</v>
      </c>
      <c r="AT158" s="25">
        <f t="shared" si="43"/>
        <v>19.988910451899088</v>
      </c>
      <c r="AU158" s="25">
        <f t="shared" si="44"/>
        <v>27.618750577580631</v>
      </c>
    </row>
    <row r="159" spans="1:47" x14ac:dyDescent="0.35">
      <c r="A159" s="23">
        <v>65</v>
      </c>
      <c r="B159" s="24" t="s">
        <v>73</v>
      </c>
      <c r="C159" s="25">
        <f t="shared" si="0"/>
        <v>1.3729977116704806</v>
      </c>
      <c r="D159" s="25">
        <f t="shared" si="1"/>
        <v>18.993135011441648</v>
      </c>
      <c r="E159" s="25">
        <f t="shared" si="2"/>
        <v>79.633867276887869</v>
      </c>
      <c r="F159" s="25">
        <f t="shared" si="3"/>
        <v>16.11047180667434</v>
      </c>
      <c r="G159" s="25">
        <f t="shared" si="4"/>
        <v>51.783659378596091</v>
      </c>
      <c r="H159" s="25">
        <f t="shared" si="5"/>
        <v>32.105868814729575</v>
      </c>
      <c r="I159" s="25">
        <f t="shared" si="6"/>
        <v>11.552612214863871</v>
      </c>
      <c r="J159" s="25">
        <f t="shared" si="7"/>
        <v>44.444444444444443</v>
      </c>
      <c r="K159" s="25">
        <f t="shared" si="8"/>
        <v>44.002943340691687</v>
      </c>
      <c r="L159" s="25">
        <f t="shared" si="9"/>
        <v>12.387676508344031</v>
      </c>
      <c r="M159" s="25">
        <f t="shared" si="10"/>
        <v>33.183568677792039</v>
      </c>
      <c r="N159" s="25">
        <f t="shared" si="11"/>
        <v>54.428754813863932</v>
      </c>
      <c r="O159" s="25">
        <f t="shared" si="12"/>
        <v>11.590424271154303</v>
      </c>
      <c r="P159" s="25">
        <f t="shared" si="13"/>
        <v>39.227305048589713</v>
      </c>
      <c r="Q159" s="25">
        <f t="shared" si="14"/>
        <v>49.182270680255982</v>
      </c>
      <c r="R159" s="25">
        <f t="shared" si="15"/>
        <v>4.9450549450549453</v>
      </c>
      <c r="S159" s="25">
        <f t="shared" si="16"/>
        <v>18.681318681318682</v>
      </c>
      <c r="T159" s="25">
        <f t="shared" si="17"/>
        <v>76.373626373626365</v>
      </c>
      <c r="U159" s="25">
        <f t="shared" si="18"/>
        <v>28.730964467005077</v>
      </c>
      <c r="V159" s="25">
        <f t="shared" si="19"/>
        <v>46.294416243654823</v>
      </c>
      <c r="W159" s="25">
        <f t="shared" si="20"/>
        <v>24.974619289340101</v>
      </c>
      <c r="X159" s="25">
        <f t="shared" si="21"/>
        <v>17.643142476697736</v>
      </c>
      <c r="Y159" s="25">
        <f t="shared" si="22"/>
        <v>36.484687083888154</v>
      </c>
      <c r="Z159" s="25">
        <f t="shared" si="23"/>
        <v>45.87217043941412</v>
      </c>
      <c r="AA159" s="25">
        <f t="shared" si="24"/>
        <v>13.931034482758619</v>
      </c>
      <c r="AB159" s="25">
        <f t="shared" si="25"/>
        <v>22.758620689655174</v>
      </c>
      <c r="AC159" s="25">
        <f t="shared" si="26"/>
        <v>63.310344827586206</v>
      </c>
      <c r="AD159" s="25">
        <f t="shared" si="27"/>
        <v>18.017600741083836</v>
      </c>
      <c r="AE159" s="25">
        <f t="shared" si="28"/>
        <v>32.584529874942106</v>
      </c>
      <c r="AF159" s="25">
        <f t="shared" si="29"/>
        <v>49.397869383974061</v>
      </c>
      <c r="AG159" s="25">
        <f t="shared" si="30"/>
        <v>3.8130381303813037</v>
      </c>
      <c r="AH159" s="25">
        <f t="shared" si="31"/>
        <v>19.434194341943421</v>
      </c>
      <c r="AI159" s="25">
        <f t="shared" si="32"/>
        <v>76.752767527675275</v>
      </c>
      <c r="AJ159" s="25">
        <f t="shared" si="33"/>
        <v>22.927879440258341</v>
      </c>
      <c r="AK159" s="25">
        <f t="shared" si="34"/>
        <v>48.600645855758877</v>
      </c>
      <c r="AL159" s="25">
        <f t="shared" si="35"/>
        <v>28.471474703982778</v>
      </c>
      <c r="AM159" s="25">
        <f t="shared" si="36"/>
        <v>14.709993011879805</v>
      </c>
      <c r="AN159" s="25">
        <f t="shared" si="37"/>
        <v>40.286512928022361</v>
      </c>
      <c r="AO159" s="25">
        <f t="shared" si="38"/>
        <v>45.003494060097829</v>
      </c>
      <c r="AP159" s="25">
        <f t="shared" si="39"/>
        <v>13.16227924025325</v>
      </c>
      <c r="AQ159" s="25">
        <f t="shared" si="40"/>
        <v>28.190603132289237</v>
      </c>
      <c r="AR159" s="25">
        <f t="shared" si="41"/>
        <v>58.647117627457511</v>
      </c>
      <c r="AS159" s="25">
        <f t="shared" si="42"/>
        <v>14.838255977496484</v>
      </c>
      <c r="AT159" s="25">
        <f t="shared" si="43"/>
        <v>35.853258321612749</v>
      </c>
      <c r="AU159" s="25">
        <f t="shared" si="44"/>
        <v>49.308485700890763</v>
      </c>
    </row>
    <row r="160" spans="1:47" x14ac:dyDescent="0.35">
      <c r="A160" s="23">
        <v>66</v>
      </c>
      <c r="B160" s="24" t="s">
        <v>74</v>
      </c>
      <c r="C160" s="25">
        <f t="shared" ref="C160:C174" si="45">C71/SUM(C71:E71)*100</f>
        <v>5.3333333333333339</v>
      </c>
      <c r="D160" s="25">
        <f t="shared" ref="D160:D174" si="46">D71/SUM(C71:E71)*100</f>
        <v>14.055555555555554</v>
      </c>
      <c r="E160" s="25">
        <f t="shared" ref="E160:E174" si="47">E71/SUM(C71:E71)*100</f>
        <v>80.611111111111114</v>
      </c>
      <c r="F160" s="25">
        <f t="shared" ref="F160:F173" si="48">F71/SUM(F71:H71)*100</f>
        <v>38.766410701015609</v>
      </c>
      <c r="G160" s="25">
        <f t="shared" ref="G160:G174" si="49">G71/SUM(F71:H71)*100</f>
        <v>43.745355461976715</v>
      </c>
      <c r="H160" s="25">
        <f t="shared" ref="H160:H174" si="50">H71/SUM(F71:H71)*100</f>
        <v>17.48823383700768</v>
      </c>
      <c r="I160" s="25">
        <f t="shared" ref="I160:I174" si="51">I71/SUM(I71:K71)*100</f>
        <v>30.195227765726678</v>
      </c>
      <c r="J160" s="25">
        <f t="shared" ref="J160:J174" si="52">J71/SUM(I71:K71)*100</f>
        <v>45.531453362255967</v>
      </c>
      <c r="K160" s="25">
        <f t="shared" ref="K160:K174" si="53">K71/SUM(I71:K71)*100</f>
        <v>24.273318872017356</v>
      </c>
      <c r="L160" s="25">
        <f t="shared" ref="L160:L174" si="54">L71/SUM(L71:N71)*100</f>
        <v>26.877715704531347</v>
      </c>
      <c r="M160" s="25">
        <f t="shared" ref="M160:M174" si="55">M71/SUM(L71:N71)*100</f>
        <v>39.726877715704532</v>
      </c>
      <c r="N160" s="25">
        <f t="shared" ref="N160:N174" si="56">N71/SUM(L71:N71)*100</f>
        <v>33.395406579764121</v>
      </c>
      <c r="O160" s="25">
        <f t="shared" ref="O160:O174" si="57">O71/SUM(O71:Q71)*100</f>
        <v>28.659250585480095</v>
      </c>
      <c r="P160" s="25">
        <f t="shared" ref="P160:P174" si="58">P71/SUM(O71:Q71)*100</f>
        <v>39.49063231850117</v>
      </c>
      <c r="Q160" s="25">
        <f t="shared" ref="Q160:Q174" si="59">Q71/SUM(O71:Q71)*100</f>
        <v>31.850117096018739</v>
      </c>
      <c r="R160" s="25">
        <f t="shared" ref="R160:R174" si="60">R71/SUM(R71:T71)*100</f>
        <v>8.7816944959802115</v>
      </c>
      <c r="S160" s="25">
        <f t="shared" ref="S160:S174" si="61">S71/SUM(R71:T71)*100</f>
        <v>11.008039579468152</v>
      </c>
      <c r="T160" s="25">
        <f t="shared" ref="T160:T174" si="62">T71/SUM(R71:T71)*100</f>
        <v>80.210265924551635</v>
      </c>
      <c r="U160" s="25">
        <f t="shared" ref="U160:U174" si="63">U71/SUM(U71:W71)*100</f>
        <v>52.47011053462667</v>
      </c>
      <c r="V160" s="25">
        <f t="shared" ref="V160:V174" si="64">V71/SUM(U71:W71)*100</f>
        <v>33.002481389578165</v>
      </c>
      <c r="W160" s="25">
        <f t="shared" ref="W160:W174" si="65">W71/SUM(U71:W71)*100</f>
        <v>14.527408075795172</v>
      </c>
      <c r="X160" s="25">
        <f t="shared" ref="X160:X174" si="66">X71/SUM(X71:Z71)*100</f>
        <v>34.782608695652172</v>
      </c>
      <c r="Y160" s="25">
        <f t="shared" ref="Y160:Y174" si="67">Y71/SUM(X71:Z71)*100</f>
        <v>36.669401148482365</v>
      </c>
      <c r="Z160" s="25">
        <f t="shared" ref="Z160:Z174" si="68">Z71/SUM(X71:Z71)*100</f>
        <v>28.547990155865467</v>
      </c>
      <c r="AA160" s="25">
        <f t="shared" ref="AA160:AA174" si="69">AA71/SUM(AA71:AC71)*100</f>
        <v>23.713511886849233</v>
      </c>
      <c r="AB160" s="25">
        <f t="shared" ref="AB160:AB174" si="70">AB71/SUM(AA71:AC71)*100</f>
        <v>26.271441468552513</v>
      </c>
      <c r="AC160" s="25">
        <f t="shared" ref="AC160:AC174" si="71">AC71/SUM(AA71:AC71)*100</f>
        <v>50.015046644598257</v>
      </c>
      <c r="AD160" s="25">
        <f t="shared" ref="AD160:AD174" si="72">AD71/SUM(AD71:AF71)*100</f>
        <v>34.733520336605892</v>
      </c>
      <c r="AE160" s="25">
        <f t="shared" ref="AE160:AE174" si="73">AE71/SUM(AD71:AF71)*100</f>
        <v>30.217391304347824</v>
      </c>
      <c r="AF160" s="25">
        <f t="shared" ref="AF160:AF174" si="74">AF71/SUM(AD71:AF71)*100</f>
        <v>35.04908835904628</v>
      </c>
      <c r="AG160" s="25">
        <f t="shared" ref="AG160:AG174" si="75">AG71/SUM(AG71:AI71)*100</f>
        <v>6.9106881405563687</v>
      </c>
      <c r="AH160" s="25">
        <f t="shared" ref="AH160:AH174" si="76">AH71/SUM(AG71:AI71)*100</f>
        <v>12.474377745241581</v>
      </c>
      <c r="AI160" s="25">
        <f t="shared" ref="AI160:AI174" si="77">AI71/SUM(AG71:AI71)*100</f>
        <v>80.614934114202057</v>
      </c>
      <c r="AJ160" s="25">
        <f t="shared" ref="AJ160:AJ174" si="78">AJ71/SUM(AJ71:AL71)*100</f>
        <v>45.953279848985368</v>
      </c>
      <c r="AK160" s="25">
        <f t="shared" ref="AK160:AK174" si="79">AK71/SUM(AJ71:AL71)*100</f>
        <v>38.072203869749885</v>
      </c>
      <c r="AL160" s="25">
        <f t="shared" ref="AL160:AL174" si="80">AL71/SUM(AJ71:AL71)*100</f>
        <v>15.974516281264748</v>
      </c>
      <c r="AM160" s="25">
        <f t="shared" ref="AM160:AM174" si="81">AM71/SUM(AM71:AO71)*100</f>
        <v>32.528214323383608</v>
      </c>
      <c r="AN160" s="25">
        <f t="shared" ref="AN160:AN174" si="82">AN71/SUM(AM71:AO71)*100</f>
        <v>40.997785043771756</v>
      </c>
      <c r="AO160" s="25">
        <f t="shared" ref="AO160:AO174" si="83">AO71/SUM(AM71:AO71)*100</f>
        <v>26.474000632844636</v>
      </c>
      <c r="AP160" s="25">
        <f t="shared" ref="AP160:AP174" si="84">AP71/SUM(AP71:AR71)*100</f>
        <v>25.221374045801525</v>
      </c>
      <c r="AQ160" s="25">
        <f t="shared" ref="AQ160:AQ174" si="85">AQ71/SUM(AP71:AR71)*100</f>
        <v>32.931297709923662</v>
      </c>
      <c r="AR160" s="25">
        <f t="shared" ref="AR160:AR174" si="86">AR71/SUM(AP71:AR71)*100</f>
        <v>41.847328244274813</v>
      </c>
      <c r="AS160" s="25">
        <f t="shared" ref="AS160:AS174" si="87">AS71/SUM(AS71:AU71)*100</f>
        <v>31.767233661593551</v>
      </c>
      <c r="AT160" s="25">
        <f t="shared" ref="AT160:AT174" si="88">AT71/SUM(AS71:AU71)*100</f>
        <v>34.739480752014323</v>
      </c>
      <c r="AU160" s="25">
        <f t="shared" ref="AU160:AU174" si="89">AU71/SUM(AS71:AU71)*100</f>
        <v>33.493285586392126</v>
      </c>
    </row>
    <row r="161" spans="1:47" x14ac:dyDescent="0.35">
      <c r="A161" s="23">
        <v>67</v>
      </c>
      <c r="B161" s="24" t="s">
        <v>38</v>
      </c>
      <c r="C161" s="25">
        <f t="shared" si="45"/>
        <v>2.0370370370370372</v>
      </c>
      <c r="D161" s="25">
        <f t="shared" si="46"/>
        <v>16.111111111111111</v>
      </c>
      <c r="E161" s="25">
        <f t="shared" si="47"/>
        <v>81.851851851851848</v>
      </c>
      <c r="F161" s="25">
        <f t="shared" si="48"/>
        <v>11.393410083366415</v>
      </c>
      <c r="G161" s="25">
        <f t="shared" si="49"/>
        <v>41.881699086939264</v>
      </c>
      <c r="H161" s="25">
        <f t="shared" si="50"/>
        <v>46.724890829694324</v>
      </c>
      <c r="I161" s="25">
        <f t="shared" si="51"/>
        <v>6.3362068965517242</v>
      </c>
      <c r="J161" s="25">
        <f t="shared" si="52"/>
        <v>38.66379310344827</v>
      </c>
      <c r="K161" s="25">
        <f t="shared" si="53"/>
        <v>55.000000000000007</v>
      </c>
      <c r="L161" s="25">
        <f t="shared" si="54"/>
        <v>5.1173991571342565</v>
      </c>
      <c r="M161" s="25">
        <f t="shared" si="55"/>
        <v>25.34617700180614</v>
      </c>
      <c r="N161" s="25">
        <f t="shared" si="56"/>
        <v>69.536423841059602</v>
      </c>
      <c r="O161" s="25">
        <f t="shared" si="57"/>
        <v>7.1729957805907167</v>
      </c>
      <c r="P161" s="25">
        <f t="shared" si="58"/>
        <v>33.583860759493675</v>
      </c>
      <c r="Q161" s="25">
        <f t="shared" si="59"/>
        <v>59.243143459915615</v>
      </c>
      <c r="R161" s="25">
        <f t="shared" si="60"/>
        <v>6.8607068607068609</v>
      </c>
      <c r="S161" s="25">
        <f t="shared" si="61"/>
        <v>16.632016632016633</v>
      </c>
      <c r="T161" s="25">
        <f t="shared" si="62"/>
        <v>76.507276507276515</v>
      </c>
      <c r="U161" s="25">
        <f t="shared" si="63"/>
        <v>25.294117647058822</v>
      </c>
      <c r="V161" s="25">
        <f t="shared" si="64"/>
        <v>34.509803921568626</v>
      </c>
      <c r="W161" s="25">
        <f t="shared" si="65"/>
        <v>40.196078431372548</v>
      </c>
      <c r="X161" s="25">
        <f t="shared" si="66"/>
        <v>11.933069132540732</v>
      </c>
      <c r="Y161" s="25">
        <f t="shared" si="67"/>
        <v>32.232496697490092</v>
      </c>
      <c r="Z161" s="25">
        <f t="shared" si="68"/>
        <v>55.834434169969171</v>
      </c>
      <c r="AA161" s="25">
        <f t="shared" si="69"/>
        <v>7.4643249176728865</v>
      </c>
      <c r="AB161" s="25">
        <f t="shared" si="70"/>
        <v>17.233809001097693</v>
      </c>
      <c r="AC161" s="25">
        <f t="shared" si="71"/>
        <v>75.30186608122942</v>
      </c>
      <c r="AD161" s="25">
        <f t="shared" si="72"/>
        <v>14.648591734667018</v>
      </c>
      <c r="AE161" s="25">
        <f t="shared" si="73"/>
        <v>27.441431955777833</v>
      </c>
      <c r="AF161" s="25">
        <f t="shared" si="74"/>
        <v>57.909976309555148</v>
      </c>
      <c r="AG161" s="25">
        <f t="shared" si="75"/>
        <v>4.0606653620352251</v>
      </c>
      <c r="AH161" s="25">
        <f t="shared" si="76"/>
        <v>16.536203522504891</v>
      </c>
      <c r="AI161" s="25">
        <f t="shared" si="77"/>
        <v>79.403131115459885</v>
      </c>
      <c r="AJ161" s="25">
        <f t="shared" si="78"/>
        <v>18.362919132149901</v>
      </c>
      <c r="AK161" s="25">
        <f t="shared" si="79"/>
        <v>38.185404339250496</v>
      </c>
      <c r="AL161" s="25">
        <f t="shared" si="80"/>
        <v>43.451676528599606</v>
      </c>
      <c r="AM161" s="25">
        <f t="shared" si="81"/>
        <v>9.0988245537657821</v>
      </c>
      <c r="AN161" s="25">
        <f t="shared" si="82"/>
        <v>35.39399216369177</v>
      </c>
      <c r="AO161" s="25">
        <f t="shared" si="83"/>
        <v>55.507183282542449</v>
      </c>
      <c r="AP161" s="25">
        <f t="shared" si="84"/>
        <v>6.3487503590922145</v>
      </c>
      <c r="AQ161" s="25">
        <f t="shared" si="85"/>
        <v>21.143349612180408</v>
      </c>
      <c r="AR161" s="25">
        <f t="shared" si="86"/>
        <v>72.507900028727377</v>
      </c>
      <c r="AS161" s="25">
        <f t="shared" si="87"/>
        <v>10.914240548017389</v>
      </c>
      <c r="AT161" s="25">
        <f t="shared" si="88"/>
        <v>30.496640758793308</v>
      </c>
      <c r="AU161" s="25">
        <f t="shared" si="89"/>
        <v>58.589118693189299</v>
      </c>
    </row>
    <row r="162" spans="1:47" x14ac:dyDescent="0.35">
      <c r="A162" s="23">
        <v>68</v>
      </c>
      <c r="B162" s="24" t="s">
        <v>75</v>
      </c>
      <c r="C162" s="25">
        <f t="shared" si="45"/>
        <v>2.643171806167401</v>
      </c>
      <c r="D162" s="25">
        <f t="shared" si="46"/>
        <v>17.180616740088105</v>
      </c>
      <c r="E162" s="25">
        <f t="shared" si="47"/>
        <v>80.1762114537445</v>
      </c>
      <c r="F162" s="25">
        <f t="shared" si="48"/>
        <v>14.989733059548255</v>
      </c>
      <c r="G162" s="25">
        <f t="shared" si="49"/>
        <v>55.030800821355243</v>
      </c>
      <c r="H162" s="25">
        <f t="shared" si="50"/>
        <v>29.979466119096511</v>
      </c>
      <c r="I162" s="25">
        <f t="shared" si="51"/>
        <v>9.847596717467761</v>
      </c>
      <c r="J162" s="25">
        <f t="shared" si="52"/>
        <v>52.989449003516995</v>
      </c>
      <c r="K162" s="25">
        <f t="shared" si="53"/>
        <v>37.162954279015246</v>
      </c>
      <c r="L162" s="25">
        <f t="shared" si="54"/>
        <v>7.7519379844961236</v>
      </c>
      <c r="M162" s="25">
        <f t="shared" si="55"/>
        <v>32.558139534883722</v>
      </c>
      <c r="N162" s="25">
        <f t="shared" si="56"/>
        <v>59.689922480620147</v>
      </c>
      <c r="O162" s="25">
        <f t="shared" si="57"/>
        <v>9.1609589041095898</v>
      </c>
      <c r="P162" s="25">
        <f t="shared" si="58"/>
        <v>43.279109589041099</v>
      </c>
      <c r="Q162" s="25">
        <f t="shared" si="59"/>
        <v>47.559931506849317</v>
      </c>
      <c r="R162" s="25">
        <f t="shared" si="60"/>
        <v>3.3492822966507179</v>
      </c>
      <c r="S162" s="25">
        <f t="shared" si="61"/>
        <v>21.5311004784689</v>
      </c>
      <c r="T162" s="25">
        <f t="shared" si="62"/>
        <v>75.119617224880386</v>
      </c>
      <c r="U162" s="25">
        <f t="shared" si="63"/>
        <v>28.962818003913892</v>
      </c>
      <c r="V162" s="25">
        <f t="shared" si="64"/>
        <v>46.37964774951076</v>
      </c>
      <c r="W162" s="25">
        <f t="shared" si="65"/>
        <v>24.657534246575342</v>
      </c>
      <c r="X162" s="25">
        <f t="shared" si="66"/>
        <v>18.698224852071004</v>
      </c>
      <c r="Y162" s="25">
        <f t="shared" si="67"/>
        <v>40.473372781065088</v>
      </c>
      <c r="Z162" s="25">
        <f t="shared" si="68"/>
        <v>40.828402366863905</v>
      </c>
      <c r="AA162" s="25">
        <f t="shared" si="69"/>
        <v>11.001410437235542</v>
      </c>
      <c r="AB162" s="25">
        <f t="shared" si="70"/>
        <v>22.143864598025388</v>
      </c>
      <c r="AC162" s="25">
        <f t="shared" si="71"/>
        <v>66.854724964739063</v>
      </c>
      <c r="AD162" s="25">
        <f t="shared" si="72"/>
        <v>17.091388400702986</v>
      </c>
      <c r="AE162" s="25">
        <f t="shared" si="73"/>
        <v>34.22671353251318</v>
      </c>
      <c r="AF162" s="25">
        <f t="shared" si="74"/>
        <v>48.68189806678383</v>
      </c>
      <c r="AG162" s="25">
        <f t="shared" si="75"/>
        <v>2.7586206896551726</v>
      </c>
      <c r="AH162" s="25">
        <f t="shared" si="76"/>
        <v>17.701149425287358</v>
      </c>
      <c r="AI162" s="25">
        <f t="shared" si="77"/>
        <v>79.540229885057471</v>
      </c>
      <c r="AJ162" s="25">
        <f t="shared" si="78"/>
        <v>21.88449848024316</v>
      </c>
      <c r="AK162" s="25">
        <f t="shared" si="79"/>
        <v>50.861195542046609</v>
      </c>
      <c r="AL162" s="25">
        <f t="shared" si="80"/>
        <v>27.254305977710231</v>
      </c>
      <c r="AM162" s="25">
        <f t="shared" si="81"/>
        <v>13.730111962286387</v>
      </c>
      <c r="AN162" s="25">
        <f t="shared" si="82"/>
        <v>47.08308780200354</v>
      </c>
      <c r="AO162" s="25">
        <f t="shared" si="83"/>
        <v>39.186800235710081</v>
      </c>
      <c r="AP162" s="25">
        <f t="shared" si="84"/>
        <v>8.9804186360567186</v>
      </c>
      <c r="AQ162" s="25">
        <f t="shared" si="85"/>
        <v>27.616475354490213</v>
      </c>
      <c r="AR162" s="25">
        <f t="shared" si="86"/>
        <v>63.403106009453069</v>
      </c>
      <c r="AS162" s="25">
        <f t="shared" si="87"/>
        <v>13.058568329718003</v>
      </c>
      <c r="AT162" s="25">
        <f t="shared" si="88"/>
        <v>38.872017353579174</v>
      </c>
      <c r="AU162" s="25">
        <f t="shared" si="89"/>
        <v>48.069414316702819</v>
      </c>
    </row>
    <row r="163" spans="1:47" x14ac:dyDescent="0.35">
      <c r="A163" s="23">
        <v>69</v>
      </c>
      <c r="B163" s="24" t="s">
        <v>39</v>
      </c>
      <c r="C163" s="25">
        <f t="shared" si="45"/>
        <v>2.1861777150916786</v>
      </c>
      <c r="D163" s="25">
        <f t="shared" si="46"/>
        <v>18.053596614950635</v>
      </c>
      <c r="E163" s="25">
        <f t="shared" si="47"/>
        <v>79.760225669957691</v>
      </c>
      <c r="F163" s="25">
        <f t="shared" si="48"/>
        <v>19.339957416607522</v>
      </c>
      <c r="G163" s="25">
        <f t="shared" si="49"/>
        <v>50.425833924769336</v>
      </c>
      <c r="H163" s="25">
        <f t="shared" si="50"/>
        <v>30.234208658623135</v>
      </c>
      <c r="I163" s="25">
        <f t="shared" si="51"/>
        <v>12.275192691978305</v>
      </c>
      <c r="J163" s="25">
        <f t="shared" si="52"/>
        <v>48.900942049671706</v>
      </c>
      <c r="K163" s="25">
        <f t="shared" si="53"/>
        <v>38.82386525834999</v>
      </c>
      <c r="L163" s="25">
        <f t="shared" si="54"/>
        <v>10.520974289580515</v>
      </c>
      <c r="M163" s="25">
        <f t="shared" si="55"/>
        <v>35.487144790257105</v>
      </c>
      <c r="N163" s="25">
        <f t="shared" si="56"/>
        <v>53.99188092016238</v>
      </c>
      <c r="O163" s="25">
        <f t="shared" si="57"/>
        <v>12.298915076692854</v>
      </c>
      <c r="P163" s="25">
        <f t="shared" si="58"/>
        <v>41.488963711185932</v>
      </c>
      <c r="Q163" s="25">
        <f t="shared" si="59"/>
        <v>46.212121212121211</v>
      </c>
      <c r="R163" s="25">
        <f t="shared" si="60"/>
        <v>6.5949820788530467</v>
      </c>
      <c r="S163" s="25">
        <f t="shared" si="61"/>
        <v>17.347670250896059</v>
      </c>
      <c r="T163" s="25">
        <f t="shared" si="62"/>
        <v>76.057347670250891</v>
      </c>
      <c r="U163" s="25">
        <f t="shared" si="63"/>
        <v>33.040650406504064</v>
      </c>
      <c r="V163" s="25">
        <f t="shared" si="64"/>
        <v>44.455284552845534</v>
      </c>
      <c r="W163" s="25">
        <f t="shared" si="65"/>
        <v>22.504065040650406</v>
      </c>
      <c r="X163" s="25">
        <f t="shared" si="66"/>
        <v>19.531048698788972</v>
      </c>
      <c r="Y163" s="25">
        <f t="shared" si="67"/>
        <v>39.938160267972172</v>
      </c>
      <c r="Z163" s="25">
        <f t="shared" si="68"/>
        <v>40.530791033238856</v>
      </c>
      <c r="AA163" s="25">
        <f t="shared" si="69"/>
        <v>11.407919547454432</v>
      </c>
      <c r="AB163" s="25">
        <f t="shared" si="70"/>
        <v>20.113136392206162</v>
      </c>
      <c r="AC163" s="25">
        <f t="shared" si="71"/>
        <v>68.478944060339416</v>
      </c>
      <c r="AD163" s="25">
        <f t="shared" si="72"/>
        <v>19.353440804298838</v>
      </c>
      <c r="AE163" s="25">
        <f t="shared" si="73"/>
        <v>32.917316692667711</v>
      </c>
      <c r="AF163" s="25">
        <f t="shared" si="74"/>
        <v>47.729242503033454</v>
      </c>
      <c r="AG163" s="25">
        <f t="shared" si="75"/>
        <v>4.2394014962593518</v>
      </c>
      <c r="AH163" s="25">
        <f t="shared" si="76"/>
        <v>17.670110438190239</v>
      </c>
      <c r="AI163" s="25">
        <f t="shared" si="77"/>
        <v>78.090488065550417</v>
      </c>
      <c r="AJ163" s="25">
        <f t="shared" si="78"/>
        <v>26.513994910941474</v>
      </c>
      <c r="AK163" s="25">
        <f t="shared" si="79"/>
        <v>47.277353689567434</v>
      </c>
      <c r="AL163" s="25">
        <f t="shared" si="80"/>
        <v>26.208651399491096</v>
      </c>
      <c r="AM163" s="25">
        <f t="shared" si="81"/>
        <v>16.063930651496683</v>
      </c>
      <c r="AN163" s="25">
        <f t="shared" si="82"/>
        <v>44.236760124610591</v>
      </c>
      <c r="AO163" s="25">
        <f t="shared" si="83"/>
        <v>39.699309223892726</v>
      </c>
      <c r="AP163" s="25">
        <f t="shared" si="84"/>
        <v>10.935462842242503</v>
      </c>
      <c r="AQ163" s="25">
        <f t="shared" si="85"/>
        <v>27.509778357235987</v>
      </c>
      <c r="AR163" s="25">
        <f t="shared" si="86"/>
        <v>61.554758800521512</v>
      </c>
      <c r="AS163" s="25">
        <f t="shared" si="87"/>
        <v>15.954480028787332</v>
      </c>
      <c r="AT163" s="25">
        <f t="shared" si="88"/>
        <v>37.045699892047502</v>
      </c>
      <c r="AU163" s="25">
        <f t="shared" si="89"/>
        <v>46.999820079165168</v>
      </c>
    </row>
    <row r="164" spans="1:47" x14ac:dyDescent="0.35">
      <c r="A164" s="23">
        <v>70</v>
      </c>
      <c r="B164" s="24" t="s">
        <v>29</v>
      </c>
      <c r="C164" s="25">
        <f t="shared" si="45"/>
        <v>3.4009873834339004</v>
      </c>
      <c r="D164" s="25">
        <f t="shared" si="46"/>
        <v>16.566099835436095</v>
      </c>
      <c r="E164" s="25">
        <f t="shared" si="47"/>
        <v>80.032912781130008</v>
      </c>
      <c r="F164" s="25">
        <f t="shared" si="48"/>
        <v>20.869344178952719</v>
      </c>
      <c r="G164" s="25">
        <f t="shared" si="49"/>
        <v>48.042704626334519</v>
      </c>
      <c r="H164" s="25">
        <f t="shared" si="50"/>
        <v>31.087951194712758</v>
      </c>
      <c r="I164" s="25">
        <f t="shared" si="51"/>
        <v>16.487730061349694</v>
      </c>
      <c r="J164" s="25">
        <f t="shared" si="52"/>
        <v>42.868098159509202</v>
      </c>
      <c r="K164" s="25">
        <f t="shared" si="53"/>
        <v>40.644171779141104</v>
      </c>
      <c r="L164" s="25">
        <f t="shared" si="54"/>
        <v>11.839892364614867</v>
      </c>
      <c r="M164" s="25">
        <f t="shared" si="55"/>
        <v>31.786074672048436</v>
      </c>
      <c r="N164" s="25">
        <f t="shared" si="56"/>
        <v>56.374032963336695</v>
      </c>
      <c r="O164" s="25">
        <f t="shared" si="57"/>
        <v>14.852033549612282</v>
      </c>
      <c r="P164" s="25">
        <f t="shared" si="58"/>
        <v>38.099382813736348</v>
      </c>
      <c r="Q164" s="25">
        <f t="shared" si="59"/>
        <v>47.048583636651372</v>
      </c>
      <c r="R164" s="25">
        <f t="shared" si="60"/>
        <v>6.1048082117774172</v>
      </c>
      <c r="S164" s="25">
        <f t="shared" si="61"/>
        <v>19.232847109670448</v>
      </c>
      <c r="T164" s="25">
        <f t="shared" si="62"/>
        <v>74.662344678552145</v>
      </c>
      <c r="U164" s="25">
        <f t="shared" si="63"/>
        <v>35.671390823925051</v>
      </c>
      <c r="V164" s="25">
        <f t="shared" si="64"/>
        <v>40.667787653134759</v>
      </c>
      <c r="W164" s="25">
        <f t="shared" si="65"/>
        <v>23.660821522940186</v>
      </c>
      <c r="X164" s="25">
        <f t="shared" si="66"/>
        <v>20.665188470066521</v>
      </c>
      <c r="Y164" s="25">
        <f t="shared" si="67"/>
        <v>37.560975609756099</v>
      </c>
      <c r="Z164" s="25">
        <f t="shared" si="68"/>
        <v>41.773835920177383</v>
      </c>
      <c r="AA164" s="25">
        <f t="shared" si="69"/>
        <v>12.599771949828961</v>
      </c>
      <c r="AB164" s="25">
        <f t="shared" si="70"/>
        <v>19.298745724059295</v>
      </c>
      <c r="AC164" s="25">
        <f t="shared" si="71"/>
        <v>68.101482326111736</v>
      </c>
      <c r="AD164" s="25">
        <f t="shared" si="72"/>
        <v>21.177980604677696</v>
      </c>
      <c r="AE164" s="25">
        <f t="shared" si="73"/>
        <v>31.496006845407869</v>
      </c>
      <c r="AF164" s="25">
        <f t="shared" si="74"/>
        <v>47.326012549914431</v>
      </c>
      <c r="AG164" s="25">
        <f t="shared" si="75"/>
        <v>4.7619047619047619</v>
      </c>
      <c r="AH164" s="25">
        <f t="shared" si="76"/>
        <v>17.959183673469386</v>
      </c>
      <c r="AI164" s="25">
        <f t="shared" si="77"/>
        <v>77.278911564625858</v>
      </c>
      <c r="AJ164" s="25">
        <f t="shared" si="78"/>
        <v>28.469135802469136</v>
      </c>
      <c r="AK164" s="25">
        <f t="shared" si="79"/>
        <v>44.283950617283949</v>
      </c>
      <c r="AL164" s="25">
        <f t="shared" si="80"/>
        <v>27.246913580246911</v>
      </c>
      <c r="AM164" s="25">
        <f t="shared" si="81"/>
        <v>18.738867117919487</v>
      </c>
      <c r="AN164" s="25">
        <f t="shared" si="82"/>
        <v>40.019000118750739</v>
      </c>
      <c r="AO164" s="25">
        <f t="shared" si="83"/>
        <v>41.242132763329771</v>
      </c>
      <c r="AP164" s="25">
        <f t="shared" si="84"/>
        <v>12.206427688504325</v>
      </c>
      <c r="AQ164" s="25">
        <f t="shared" si="85"/>
        <v>25.015451174289243</v>
      </c>
      <c r="AR164" s="25">
        <f t="shared" si="86"/>
        <v>62.778121137206433</v>
      </c>
      <c r="AS164" s="25">
        <f t="shared" si="87"/>
        <v>18.176022799715003</v>
      </c>
      <c r="AT164" s="25">
        <f t="shared" si="88"/>
        <v>34.623317208534893</v>
      </c>
      <c r="AU164" s="25">
        <f t="shared" si="89"/>
        <v>47.200659991750108</v>
      </c>
    </row>
    <row r="165" spans="1:47" x14ac:dyDescent="0.35">
      <c r="A165" s="23">
        <v>71</v>
      </c>
      <c r="B165" s="24" t="s">
        <v>76</v>
      </c>
      <c r="C165" s="25">
        <f t="shared" si="45"/>
        <v>3.9946140035906645</v>
      </c>
      <c r="D165" s="25">
        <f t="shared" si="46"/>
        <v>16.741472172351884</v>
      </c>
      <c r="E165" s="25">
        <f t="shared" si="47"/>
        <v>79.263913824057454</v>
      </c>
      <c r="F165" s="25">
        <f t="shared" si="48"/>
        <v>14.847794574446056</v>
      </c>
      <c r="G165" s="25">
        <f t="shared" si="49"/>
        <v>47.131911368813419</v>
      </c>
      <c r="H165" s="25">
        <f t="shared" si="50"/>
        <v>38.020294056740525</v>
      </c>
      <c r="I165" s="25">
        <f t="shared" si="51"/>
        <v>9.7062104871699511</v>
      </c>
      <c r="J165" s="25">
        <f t="shared" si="52"/>
        <v>48.624023800669391</v>
      </c>
      <c r="K165" s="25">
        <f t="shared" si="53"/>
        <v>41.669765712160654</v>
      </c>
      <c r="L165" s="25">
        <f t="shared" si="54"/>
        <v>6.8729281767955799</v>
      </c>
      <c r="M165" s="25">
        <f t="shared" si="55"/>
        <v>37.701657458563538</v>
      </c>
      <c r="N165" s="25">
        <f t="shared" si="56"/>
        <v>55.425414364640879</v>
      </c>
      <c r="O165" s="25">
        <f t="shared" si="57"/>
        <v>9.6381986661157999</v>
      </c>
      <c r="P165" s="25">
        <f t="shared" si="58"/>
        <v>41.084813787404826</v>
      </c>
      <c r="Q165" s="25">
        <f t="shared" si="59"/>
        <v>49.276987546479376</v>
      </c>
      <c r="R165" s="25">
        <f t="shared" si="60"/>
        <v>7.5734927752864971</v>
      </c>
      <c r="S165" s="25">
        <f t="shared" si="61"/>
        <v>14.648729446935723</v>
      </c>
      <c r="T165" s="25">
        <f t="shared" si="62"/>
        <v>77.777777777777786</v>
      </c>
      <c r="U165" s="25">
        <f t="shared" si="63"/>
        <v>28.678745028722936</v>
      </c>
      <c r="V165" s="25">
        <f t="shared" si="64"/>
        <v>43.990278391515687</v>
      </c>
      <c r="W165" s="25">
        <f t="shared" si="65"/>
        <v>27.33097657976138</v>
      </c>
      <c r="X165" s="25">
        <f t="shared" si="66"/>
        <v>15.318777292576419</v>
      </c>
      <c r="Y165" s="25">
        <f t="shared" si="67"/>
        <v>36.5764192139738</v>
      </c>
      <c r="Z165" s="25">
        <f t="shared" si="68"/>
        <v>48.104803493449779</v>
      </c>
      <c r="AA165" s="25">
        <f t="shared" si="69"/>
        <v>10.909498207885305</v>
      </c>
      <c r="AB165" s="25">
        <f t="shared" si="70"/>
        <v>20.026881720430108</v>
      </c>
      <c r="AC165" s="25">
        <f t="shared" si="71"/>
        <v>69.063620071684582</v>
      </c>
      <c r="AD165" s="25">
        <f t="shared" si="72"/>
        <v>16.844120110061013</v>
      </c>
      <c r="AE165" s="25">
        <f t="shared" si="73"/>
        <v>31.522909438928103</v>
      </c>
      <c r="AF165" s="25">
        <f t="shared" si="74"/>
        <v>51.632970451010884</v>
      </c>
      <c r="AG165" s="25">
        <f t="shared" si="75"/>
        <v>5.6224899598393572</v>
      </c>
      <c r="AH165" s="25">
        <f t="shared" si="76"/>
        <v>15.757146231986772</v>
      </c>
      <c r="AI165" s="25">
        <f t="shared" si="77"/>
        <v>78.620363808173877</v>
      </c>
      <c r="AJ165" s="25">
        <f t="shared" si="78"/>
        <v>21.572192513368986</v>
      </c>
      <c r="AK165" s="25">
        <f t="shared" si="79"/>
        <v>45.614973262032088</v>
      </c>
      <c r="AL165" s="25">
        <f t="shared" si="80"/>
        <v>32.81283422459893</v>
      </c>
      <c r="AM165" s="25">
        <f t="shared" si="81"/>
        <v>12.631768627804307</v>
      </c>
      <c r="AN165" s="25">
        <f t="shared" si="82"/>
        <v>42.355167132174074</v>
      </c>
      <c r="AO165" s="25">
        <f t="shared" si="83"/>
        <v>45.01306424002162</v>
      </c>
      <c r="AP165" s="25">
        <f t="shared" si="84"/>
        <v>8.9037284362826927</v>
      </c>
      <c r="AQ165" s="25">
        <f t="shared" si="85"/>
        <v>28.903728436282695</v>
      </c>
      <c r="AR165" s="25">
        <f t="shared" si="86"/>
        <v>62.192543127434618</v>
      </c>
      <c r="AS165" s="25">
        <f t="shared" si="87"/>
        <v>13.227387494430417</v>
      </c>
      <c r="AT165" s="25">
        <f t="shared" si="88"/>
        <v>36.322590227238969</v>
      </c>
      <c r="AU165" s="25">
        <f t="shared" si="89"/>
        <v>50.450022278330607</v>
      </c>
    </row>
    <row r="166" spans="1:47" x14ac:dyDescent="0.35">
      <c r="A166" s="23">
        <v>72</v>
      </c>
      <c r="B166" s="24" t="s">
        <v>77</v>
      </c>
      <c r="C166" s="25">
        <f t="shared" si="45"/>
        <v>5.7324840764331215</v>
      </c>
      <c r="D166" s="25">
        <f t="shared" si="46"/>
        <v>24.840764331210192</v>
      </c>
      <c r="E166" s="25">
        <f t="shared" si="47"/>
        <v>69.42675159235668</v>
      </c>
      <c r="F166" s="25">
        <f t="shared" si="48"/>
        <v>11.799410029498524</v>
      </c>
      <c r="G166" s="25">
        <f t="shared" si="49"/>
        <v>53.687315634218294</v>
      </c>
      <c r="H166" s="25">
        <f t="shared" si="50"/>
        <v>34.513274336283182</v>
      </c>
      <c r="I166" s="25">
        <f t="shared" si="51"/>
        <v>5.5449330783938811</v>
      </c>
      <c r="J166" s="25">
        <f t="shared" si="52"/>
        <v>35.181644359464627</v>
      </c>
      <c r="K166" s="25">
        <f t="shared" si="53"/>
        <v>59.273422562141484</v>
      </c>
      <c r="L166" s="25">
        <f t="shared" si="54"/>
        <v>4.3763676148796495</v>
      </c>
      <c r="M166" s="25">
        <f t="shared" si="55"/>
        <v>25.164113785557984</v>
      </c>
      <c r="N166" s="25">
        <f t="shared" si="56"/>
        <v>70.459518599562358</v>
      </c>
      <c r="O166" s="25">
        <f t="shared" si="57"/>
        <v>5.8623040218132241</v>
      </c>
      <c r="P166" s="25">
        <f t="shared" si="58"/>
        <v>35.31015678254942</v>
      </c>
      <c r="Q166" s="25">
        <f t="shared" si="59"/>
        <v>58.827539195637357</v>
      </c>
      <c r="R166" s="25">
        <f t="shared" si="60"/>
        <v>5.0847457627118651</v>
      </c>
      <c r="S166" s="25">
        <f t="shared" si="61"/>
        <v>14.40677966101695</v>
      </c>
      <c r="T166" s="25">
        <f t="shared" si="62"/>
        <v>80.508474576271183</v>
      </c>
      <c r="U166" s="25">
        <f t="shared" si="63"/>
        <v>35.042735042735039</v>
      </c>
      <c r="V166" s="25">
        <f t="shared" si="64"/>
        <v>37.89173789173789</v>
      </c>
      <c r="W166" s="25">
        <f t="shared" si="65"/>
        <v>27.065527065527068</v>
      </c>
      <c r="X166" s="25">
        <f t="shared" si="66"/>
        <v>15.576923076923077</v>
      </c>
      <c r="Y166" s="25">
        <f t="shared" si="67"/>
        <v>36.346153846153847</v>
      </c>
      <c r="Z166" s="25">
        <f t="shared" si="68"/>
        <v>48.07692307692308</v>
      </c>
      <c r="AA166" s="25">
        <f t="shared" si="69"/>
        <v>7.9545454545454541</v>
      </c>
      <c r="AB166" s="25">
        <f t="shared" si="70"/>
        <v>20.681818181818183</v>
      </c>
      <c r="AC166" s="25">
        <f t="shared" si="71"/>
        <v>71.36363636363636</v>
      </c>
      <c r="AD166" s="25">
        <f t="shared" si="72"/>
        <v>17.436974789915965</v>
      </c>
      <c r="AE166" s="25">
        <f t="shared" si="73"/>
        <v>29.551820728291318</v>
      </c>
      <c r="AF166" s="25">
        <f t="shared" si="74"/>
        <v>53.011204481792717</v>
      </c>
      <c r="AG166" s="25">
        <f t="shared" si="75"/>
        <v>4.4776119402985071</v>
      </c>
      <c r="AH166" s="25">
        <f t="shared" si="76"/>
        <v>19.029850746268657</v>
      </c>
      <c r="AI166" s="25">
        <f t="shared" si="77"/>
        <v>76.492537313432834</v>
      </c>
      <c r="AJ166" s="25">
        <f t="shared" si="78"/>
        <v>23.809523809523807</v>
      </c>
      <c r="AK166" s="25">
        <f t="shared" si="79"/>
        <v>45.887445887445885</v>
      </c>
      <c r="AL166" s="25">
        <f t="shared" si="80"/>
        <v>30.303030303030305</v>
      </c>
      <c r="AM166" s="25">
        <f t="shared" si="81"/>
        <v>10.486177311725452</v>
      </c>
      <c r="AN166" s="25">
        <f t="shared" si="82"/>
        <v>35.65300285986654</v>
      </c>
      <c r="AO166" s="25">
        <f t="shared" si="83"/>
        <v>53.860819828408012</v>
      </c>
      <c r="AP166" s="25">
        <f t="shared" si="84"/>
        <v>5.9550561797752808</v>
      </c>
      <c r="AQ166" s="25">
        <f t="shared" si="85"/>
        <v>22.471910112359549</v>
      </c>
      <c r="AR166" s="25">
        <f t="shared" si="86"/>
        <v>71.573033707865164</v>
      </c>
      <c r="AS166" s="25">
        <f t="shared" si="87"/>
        <v>11.644782308223911</v>
      </c>
      <c r="AT166" s="25">
        <f t="shared" si="88"/>
        <v>32.515549412577748</v>
      </c>
      <c r="AU166" s="25">
        <f t="shared" si="89"/>
        <v>55.839668279198342</v>
      </c>
    </row>
    <row r="167" spans="1:47" x14ac:dyDescent="0.35">
      <c r="A167" s="23">
        <v>73</v>
      </c>
      <c r="B167" s="24" t="s">
        <v>30</v>
      </c>
      <c r="C167" s="25">
        <f t="shared" si="45"/>
        <v>12.953091684434966</v>
      </c>
      <c r="D167" s="25">
        <f t="shared" si="46"/>
        <v>12.624378109452735</v>
      </c>
      <c r="E167" s="25">
        <f t="shared" si="47"/>
        <v>74.422530206112299</v>
      </c>
      <c r="F167" s="25">
        <f t="shared" si="48"/>
        <v>59.330953688449576</v>
      </c>
      <c r="G167" s="25">
        <f t="shared" si="49"/>
        <v>23.119165293794619</v>
      </c>
      <c r="H167" s="25">
        <f t="shared" si="50"/>
        <v>17.549881017755812</v>
      </c>
      <c r="I167" s="25">
        <f t="shared" si="51"/>
        <v>42.369008396216387</v>
      </c>
      <c r="J167" s="25">
        <f t="shared" si="52"/>
        <v>32.065044106706345</v>
      </c>
      <c r="K167" s="25">
        <f t="shared" si="53"/>
        <v>25.565947497077268</v>
      </c>
      <c r="L167" s="25">
        <f t="shared" si="54"/>
        <v>27.693548387096772</v>
      </c>
      <c r="M167" s="25">
        <f t="shared" si="55"/>
        <v>30.91935483870968</v>
      </c>
      <c r="N167" s="25">
        <f t="shared" si="56"/>
        <v>41.387096774193552</v>
      </c>
      <c r="O167" s="25">
        <f t="shared" si="57"/>
        <v>40.158251461261038</v>
      </c>
      <c r="P167" s="25">
        <f t="shared" si="58"/>
        <v>25.401069518716579</v>
      </c>
      <c r="Q167" s="25">
        <f t="shared" si="59"/>
        <v>34.440679020022387</v>
      </c>
      <c r="R167" s="25">
        <f t="shared" si="60"/>
        <v>17.608799617407939</v>
      </c>
      <c r="S167" s="25">
        <f t="shared" si="61"/>
        <v>10.483022477283596</v>
      </c>
      <c r="T167" s="25">
        <f t="shared" si="62"/>
        <v>71.908177905308463</v>
      </c>
      <c r="U167" s="25">
        <f t="shared" si="63"/>
        <v>66.665192588334151</v>
      </c>
      <c r="V167" s="25">
        <f t="shared" si="64"/>
        <v>20.682793083624464</v>
      </c>
      <c r="W167" s="25">
        <f t="shared" si="65"/>
        <v>12.652014328041391</v>
      </c>
      <c r="X167" s="25">
        <f t="shared" si="66"/>
        <v>40.279780790308621</v>
      </c>
      <c r="Y167" s="25">
        <f t="shared" si="67"/>
        <v>29.819248149216421</v>
      </c>
      <c r="Z167" s="25">
        <f t="shared" si="68"/>
        <v>29.900971060474959</v>
      </c>
      <c r="AA167" s="25">
        <f t="shared" si="69"/>
        <v>18.272425249169437</v>
      </c>
      <c r="AB167" s="25">
        <f t="shared" si="70"/>
        <v>20.738563761819577</v>
      </c>
      <c r="AC167" s="25">
        <f t="shared" si="71"/>
        <v>60.989010989010993</v>
      </c>
      <c r="AD167" s="25">
        <f t="shared" si="72"/>
        <v>40.505819222856815</v>
      </c>
      <c r="AE167" s="25">
        <f t="shared" si="73"/>
        <v>21.887183323502754</v>
      </c>
      <c r="AF167" s="25">
        <f t="shared" si="74"/>
        <v>37.606997453640432</v>
      </c>
      <c r="AG167" s="25">
        <f t="shared" si="75"/>
        <v>15.177337632427454</v>
      </c>
      <c r="AH167" s="25">
        <f t="shared" si="76"/>
        <v>11.612160294795025</v>
      </c>
      <c r="AI167" s="25">
        <f t="shared" si="77"/>
        <v>73.210502072777516</v>
      </c>
      <c r="AJ167" s="25">
        <f t="shared" si="78"/>
        <v>63.072079163386931</v>
      </c>
      <c r="AK167" s="25">
        <f t="shared" si="79"/>
        <v>21.873383560103452</v>
      </c>
      <c r="AL167" s="25">
        <f t="shared" si="80"/>
        <v>15.054537276509613</v>
      </c>
      <c r="AM167" s="25">
        <f t="shared" si="81"/>
        <v>41.282944562253867</v>
      </c>
      <c r="AN167" s="25">
        <f t="shared" si="82"/>
        <v>30.877006967585579</v>
      </c>
      <c r="AO167" s="25">
        <f t="shared" si="83"/>
        <v>27.840048470160557</v>
      </c>
      <c r="AP167" s="25">
        <f t="shared" si="84"/>
        <v>22.450361815135636</v>
      </c>
      <c r="AQ167" s="25">
        <f t="shared" si="85"/>
        <v>25.223683741489321</v>
      </c>
      <c r="AR167" s="25">
        <f t="shared" si="86"/>
        <v>52.325954443375046</v>
      </c>
      <c r="AS167" s="25">
        <f t="shared" si="87"/>
        <v>40.34039119585195</v>
      </c>
      <c r="AT167" s="25">
        <f t="shared" si="88"/>
        <v>23.57634893833211</v>
      </c>
      <c r="AU167" s="25">
        <f t="shared" si="89"/>
        <v>36.08325986581594</v>
      </c>
    </row>
    <row r="168" spans="1:47" x14ac:dyDescent="0.35">
      <c r="A168" s="23">
        <v>74</v>
      </c>
      <c r="B168" s="24" t="s">
        <v>31</v>
      </c>
      <c r="C168" s="25">
        <f t="shared" si="45"/>
        <v>7.6212471131639719</v>
      </c>
      <c r="D168" s="25">
        <f t="shared" si="46"/>
        <v>16.419578335692467</v>
      </c>
      <c r="E168" s="25">
        <f t="shared" si="47"/>
        <v>75.959174551143562</v>
      </c>
      <c r="F168" s="25">
        <f t="shared" si="48"/>
        <v>33.636470312133305</v>
      </c>
      <c r="G168" s="25">
        <f t="shared" si="49"/>
        <v>37.664280685285142</v>
      </c>
      <c r="H168" s="25">
        <f t="shared" si="50"/>
        <v>28.699249002581556</v>
      </c>
      <c r="I168" s="25">
        <f t="shared" si="51"/>
        <v>16.889101421553711</v>
      </c>
      <c r="J168" s="25">
        <f t="shared" si="52"/>
        <v>36.934312915706649</v>
      </c>
      <c r="K168" s="25">
        <f t="shared" si="53"/>
        <v>46.176585662739647</v>
      </c>
      <c r="L168" s="25">
        <f t="shared" si="54"/>
        <v>8.8992400098063253</v>
      </c>
      <c r="M168" s="25">
        <f t="shared" si="55"/>
        <v>27.580289286589849</v>
      </c>
      <c r="N168" s="25">
        <f t="shared" si="56"/>
        <v>63.520470703603827</v>
      </c>
      <c r="O168" s="25">
        <f t="shared" si="57"/>
        <v>21.105108589246221</v>
      </c>
      <c r="P168" s="25">
        <f t="shared" si="58"/>
        <v>32.524805723747022</v>
      </c>
      <c r="Q168" s="25">
        <f t="shared" si="59"/>
        <v>46.370085687006757</v>
      </c>
      <c r="R168" s="25">
        <f t="shared" si="60"/>
        <v>12.316692042631622</v>
      </c>
      <c r="S168" s="25">
        <f t="shared" si="61"/>
        <v>14.352111547399632</v>
      </c>
      <c r="T168" s="25">
        <f t="shared" si="62"/>
        <v>73.33119640996874</v>
      </c>
      <c r="U168" s="25">
        <f t="shared" si="63"/>
        <v>42.258967477563267</v>
      </c>
      <c r="V168" s="25">
        <f t="shared" si="64"/>
        <v>33.864311892188262</v>
      </c>
      <c r="W168" s="25">
        <f t="shared" si="65"/>
        <v>23.876720630248464</v>
      </c>
      <c r="X168" s="25">
        <f t="shared" si="66"/>
        <v>16.391032708563028</v>
      </c>
      <c r="Y168" s="25">
        <f t="shared" si="67"/>
        <v>30.201314876066803</v>
      </c>
      <c r="Z168" s="25">
        <f t="shared" si="68"/>
        <v>53.407652415370165</v>
      </c>
      <c r="AA168" s="25">
        <f t="shared" si="69"/>
        <v>6.7352732434350608</v>
      </c>
      <c r="AB168" s="25">
        <f t="shared" si="70"/>
        <v>11.227821149751598</v>
      </c>
      <c r="AC168" s="25">
        <f t="shared" si="71"/>
        <v>82.036905606813335</v>
      </c>
      <c r="AD168" s="25">
        <f t="shared" si="72"/>
        <v>24.668976539623657</v>
      </c>
      <c r="AE168" s="25">
        <f t="shared" si="73"/>
        <v>26.255555944423058</v>
      </c>
      <c r="AF168" s="25">
        <f t="shared" si="74"/>
        <v>49.075467515953292</v>
      </c>
      <c r="AG168" s="25">
        <f t="shared" si="75"/>
        <v>9.8806903741457202</v>
      </c>
      <c r="AH168" s="25">
        <f t="shared" si="76"/>
        <v>15.433028302251053</v>
      </c>
      <c r="AI168" s="25">
        <f t="shared" si="77"/>
        <v>74.686281323603225</v>
      </c>
      <c r="AJ168" s="25">
        <f t="shared" si="78"/>
        <v>37.98981818181818</v>
      </c>
      <c r="AK168" s="25">
        <f t="shared" si="79"/>
        <v>35.744</v>
      </c>
      <c r="AL168" s="25">
        <f t="shared" si="80"/>
        <v>26.266181818181817</v>
      </c>
      <c r="AM168" s="25">
        <f t="shared" si="81"/>
        <v>16.640003367995622</v>
      </c>
      <c r="AN168" s="25">
        <f t="shared" si="82"/>
        <v>33.458931503389046</v>
      </c>
      <c r="AO168" s="25">
        <f t="shared" si="83"/>
        <v>49.901065128615336</v>
      </c>
      <c r="AP168" s="25">
        <f t="shared" si="84"/>
        <v>7.7425727528303314</v>
      </c>
      <c r="AQ168" s="25">
        <f t="shared" si="85"/>
        <v>18.828356507864143</v>
      </c>
      <c r="AR168" s="25">
        <f t="shared" si="86"/>
        <v>73.42907073930553</v>
      </c>
      <c r="AS168" s="25">
        <f t="shared" si="87"/>
        <v>22.920129160928816</v>
      </c>
      <c r="AT168" s="25">
        <f t="shared" si="88"/>
        <v>29.33603210028966</v>
      </c>
      <c r="AU168" s="25">
        <f t="shared" si="89"/>
        <v>47.74383873878152</v>
      </c>
    </row>
    <row r="169" spans="1:47" x14ac:dyDescent="0.35">
      <c r="A169" s="23">
        <v>75</v>
      </c>
      <c r="B169" s="24" t="s">
        <v>40</v>
      </c>
      <c r="C169" s="25">
        <f t="shared" si="45"/>
        <v>1.69045830202855</v>
      </c>
      <c r="D169" s="25">
        <f t="shared" si="46"/>
        <v>19.94740796393689</v>
      </c>
      <c r="E169" s="25">
        <f t="shared" si="47"/>
        <v>78.362133734034558</v>
      </c>
      <c r="F169" s="25">
        <f t="shared" si="48"/>
        <v>15.955983493810177</v>
      </c>
      <c r="G169" s="25">
        <f t="shared" si="49"/>
        <v>53.153861269404601</v>
      </c>
      <c r="H169" s="25">
        <f t="shared" si="50"/>
        <v>30.890155236785223</v>
      </c>
      <c r="I169" s="25">
        <f t="shared" si="51"/>
        <v>12.532637075718014</v>
      </c>
      <c r="J169" s="25">
        <f t="shared" si="52"/>
        <v>48.433420365535248</v>
      </c>
      <c r="K169" s="25">
        <f t="shared" si="53"/>
        <v>39.033942558746737</v>
      </c>
      <c r="L169" s="25">
        <f t="shared" si="54"/>
        <v>9.7177677998717122</v>
      </c>
      <c r="M169" s="25">
        <f t="shared" si="55"/>
        <v>38.229634381013469</v>
      </c>
      <c r="N169" s="25">
        <f t="shared" si="56"/>
        <v>52.052597819114823</v>
      </c>
      <c r="O169" s="25">
        <f t="shared" si="57"/>
        <v>11.253312649473209</v>
      </c>
      <c r="P169" s="25">
        <f t="shared" si="58"/>
        <v>43.015965354534288</v>
      </c>
      <c r="Q169" s="25">
        <f t="shared" si="59"/>
        <v>45.730721995992504</v>
      </c>
      <c r="R169" s="25">
        <f t="shared" si="60"/>
        <v>4.1171477079796261</v>
      </c>
      <c r="S169" s="25">
        <f t="shared" si="61"/>
        <v>22.283531409168081</v>
      </c>
      <c r="T169" s="25">
        <f t="shared" si="62"/>
        <v>73.599320882852297</v>
      </c>
      <c r="U169" s="25">
        <f t="shared" si="63"/>
        <v>28.657314629258519</v>
      </c>
      <c r="V169" s="25">
        <f t="shared" si="64"/>
        <v>45.964656585899071</v>
      </c>
      <c r="W169" s="25">
        <f t="shared" si="65"/>
        <v>25.37802878484241</v>
      </c>
      <c r="X169" s="25">
        <f t="shared" si="66"/>
        <v>17.611940298507463</v>
      </c>
      <c r="Y169" s="25">
        <f t="shared" si="67"/>
        <v>40.238805970149258</v>
      </c>
      <c r="Z169" s="25">
        <f t="shared" si="68"/>
        <v>42.149253731343286</v>
      </c>
      <c r="AA169" s="25">
        <f t="shared" si="69"/>
        <v>9.1727630838491834</v>
      </c>
      <c r="AB169" s="25">
        <f t="shared" si="70"/>
        <v>20.00562746201463</v>
      </c>
      <c r="AC169" s="25">
        <f t="shared" si="71"/>
        <v>70.82160945413618</v>
      </c>
      <c r="AD169" s="25">
        <f t="shared" si="72"/>
        <v>17.518426021806661</v>
      </c>
      <c r="AE169" s="25">
        <f t="shared" si="73"/>
        <v>35.170859474934517</v>
      </c>
      <c r="AF169" s="25">
        <f t="shared" si="74"/>
        <v>47.310714503258815</v>
      </c>
      <c r="AG169" s="25">
        <f t="shared" si="75"/>
        <v>2.8690974297668861</v>
      </c>
      <c r="AH169" s="25">
        <f t="shared" si="76"/>
        <v>21.020123530583781</v>
      </c>
      <c r="AI169" s="25">
        <f t="shared" si="77"/>
        <v>76.11077903964933</v>
      </c>
      <c r="AJ169" s="25">
        <f t="shared" si="78"/>
        <v>22.55532438055608</v>
      </c>
      <c r="AK169" s="25">
        <f t="shared" si="79"/>
        <v>49.413656137696236</v>
      </c>
      <c r="AL169" s="25">
        <f t="shared" si="80"/>
        <v>28.031019481747681</v>
      </c>
      <c r="AM169" s="25">
        <f t="shared" si="81"/>
        <v>15.178292961846346</v>
      </c>
      <c r="AN169" s="25">
        <f t="shared" si="82"/>
        <v>44.12101050005198</v>
      </c>
      <c r="AO169" s="25">
        <f t="shared" si="83"/>
        <v>40.700696538101674</v>
      </c>
      <c r="AP169" s="25">
        <f t="shared" si="84"/>
        <v>9.4167041535462577</v>
      </c>
      <c r="AQ169" s="25">
        <f t="shared" si="85"/>
        <v>28.520017993702208</v>
      </c>
      <c r="AR169" s="25">
        <f t="shared" si="86"/>
        <v>62.06327785275154</v>
      </c>
      <c r="AS169" s="25">
        <f t="shared" si="87"/>
        <v>14.47562313842295</v>
      </c>
      <c r="AT169" s="25">
        <f t="shared" si="88"/>
        <v>38.987302084966295</v>
      </c>
      <c r="AU169" s="25">
        <f t="shared" si="89"/>
        <v>46.537074776610751</v>
      </c>
    </row>
    <row r="170" spans="1:47" x14ac:dyDescent="0.35">
      <c r="A170" s="23">
        <v>76</v>
      </c>
      <c r="B170" s="24" t="s">
        <v>32</v>
      </c>
      <c r="C170" s="25">
        <f t="shared" si="45"/>
        <v>8.0675085283380223</v>
      </c>
      <c r="D170" s="25">
        <f t="shared" si="46"/>
        <v>16.314561015021845</v>
      </c>
      <c r="E170" s="25">
        <f t="shared" si="47"/>
        <v>75.617930456640138</v>
      </c>
      <c r="F170" s="25">
        <f t="shared" si="48"/>
        <v>45.699668973818838</v>
      </c>
      <c r="G170" s="25">
        <f t="shared" si="49"/>
        <v>29.974922259002906</v>
      </c>
      <c r="H170" s="25">
        <f t="shared" si="50"/>
        <v>24.325408767178253</v>
      </c>
      <c r="I170" s="25">
        <f t="shared" si="51"/>
        <v>25.313757039420757</v>
      </c>
      <c r="J170" s="25">
        <f t="shared" si="52"/>
        <v>36.427996781979083</v>
      </c>
      <c r="K170" s="25">
        <f t="shared" si="53"/>
        <v>38.25824617860016</v>
      </c>
      <c r="L170" s="25">
        <f t="shared" si="54"/>
        <v>14.435946462715105</v>
      </c>
      <c r="M170" s="25">
        <f t="shared" si="55"/>
        <v>32.706607180794563</v>
      </c>
      <c r="N170" s="25">
        <f t="shared" si="56"/>
        <v>52.857446356490335</v>
      </c>
      <c r="O170" s="25">
        <f t="shared" si="57"/>
        <v>31.51766409457878</v>
      </c>
      <c r="P170" s="25">
        <f t="shared" si="58"/>
        <v>29.556860333644096</v>
      </c>
      <c r="Q170" s="25">
        <f t="shared" si="59"/>
        <v>38.92547557177712</v>
      </c>
      <c r="R170" s="25">
        <f t="shared" si="60"/>
        <v>10.836771967800853</v>
      </c>
      <c r="S170" s="25">
        <f t="shared" si="61"/>
        <v>13.928160725157277</v>
      </c>
      <c r="T170" s="25">
        <f t="shared" si="62"/>
        <v>75.235067307041874</v>
      </c>
      <c r="U170" s="25">
        <f t="shared" si="63"/>
        <v>51.273097338069206</v>
      </c>
      <c r="V170" s="25">
        <f t="shared" si="64"/>
        <v>28.034082292373391</v>
      </c>
      <c r="W170" s="25">
        <f t="shared" si="65"/>
        <v>20.69282036955741</v>
      </c>
      <c r="X170" s="25">
        <f t="shared" si="66"/>
        <v>22.400287746782833</v>
      </c>
      <c r="Y170" s="25">
        <f t="shared" si="67"/>
        <v>30.848853009351775</v>
      </c>
      <c r="Z170" s="25">
        <f t="shared" si="68"/>
        <v>46.750859243865399</v>
      </c>
      <c r="AA170" s="25">
        <f t="shared" si="69"/>
        <v>10.849236641221374</v>
      </c>
      <c r="AB170" s="25">
        <f t="shared" si="70"/>
        <v>14.456106870229007</v>
      </c>
      <c r="AC170" s="25">
        <f t="shared" si="71"/>
        <v>74.694656488549612</v>
      </c>
      <c r="AD170" s="25">
        <f t="shared" si="72"/>
        <v>33.900668253478209</v>
      </c>
      <c r="AE170" s="25">
        <f t="shared" si="73"/>
        <v>25.239266614215573</v>
      </c>
      <c r="AF170" s="25">
        <f t="shared" si="74"/>
        <v>40.860065132306225</v>
      </c>
      <c r="AG170" s="25">
        <f t="shared" si="75"/>
        <v>9.3720236205473366</v>
      </c>
      <c r="AH170" s="25">
        <f t="shared" si="76"/>
        <v>15.200965140643852</v>
      </c>
      <c r="AI170" s="25">
        <f t="shared" si="77"/>
        <v>75.427011238808817</v>
      </c>
      <c r="AJ170" s="25">
        <f t="shared" si="78"/>
        <v>48.498854507438196</v>
      </c>
      <c r="AK170" s="25">
        <f t="shared" si="79"/>
        <v>28.996468481447025</v>
      </c>
      <c r="AL170" s="25">
        <f t="shared" si="80"/>
        <v>22.504677011114779</v>
      </c>
      <c r="AM170" s="25">
        <f t="shared" si="81"/>
        <v>23.855914366468216</v>
      </c>
      <c r="AN170" s="25">
        <f t="shared" si="82"/>
        <v>33.625994748130779</v>
      </c>
      <c r="AO170" s="25">
        <f t="shared" si="83"/>
        <v>42.518090885401008</v>
      </c>
      <c r="AP170" s="25">
        <f t="shared" si="84"/>
        <v>12.515707464186981</v>
      </c>
      <c r="AQ170" s="25">
        <f t="shared" si="85"/>
        <v>23.116360894697159</v>
      </c>
      <c r="AR170" s="25">
        <f t="shared" si="86"/>
        <v>64.36793164111586</v>
      </c>
      <c r="AS170" s="25">
        <f t="shared" si="87"/>
        <v>32.709690563862509</v>
      </c>
      <c r="AT170" s="25">
        <f t="shared" si="88"/>
        <v>27.403509295010359</v>
      </c>
      <c r="AU170" s="25">
        <f t="shared" si="89"/>
        <v>39.886800141127125</v>
      </c>
    </row>
    <row r="171" spans="1:47" x14ac:dyDescent="0.35">
      <c r="A171" s="23">
        <v>77</v>
      </c>
      <c r="B171" s="24" t="s">
        <v>33</v>
      </c>
      <c r="C171" s="25">
        <f t="shared" si="45"/>
        <v>27.149203031094853</v>
      </c>
      <c r="D171" s="25">
        <f t="shared" si="46"/>
        <v>12.67311209824928</v>
      </c>
      <c r="E171" s="25">
        <f t="shared" si="47"/>
        <v>60.177684870655867</v>
      </c>
      <c r="F171" s="25">
        <f t="shared" si="48"/>
        <v>63.918520776186128</v>
      </c>
      <c r="G171" s="25">
        <f t="shared" si="49"/>
        <v>20.862541907954892</v>
      </c>
      <c r="H171" s="25">
        <f t="shared" si="50"/>
        <v>15.218937315858986</v>
      </c>
      <c r="I171" s="25">
        <f t="shared" si="51"/>
        <v>48.509266720386783</v>
      </c>
      <c r="J171" s="25">
        <f t="shared" si="52"/>
        <v>25.428801657649363</v>
      </c>
      <c r="K171" s="25">
        <f t="shared" si="53"/>
        <v>26.061931621963851</v>
      </c>
      <c r="L171" s="25">
        <f t="shared" si="54"/>
        <v>41.110346409727001</v>
      </c>
      <c r="M171" s="25">
        <f t="shared" si="55"/>
        <v>20.922229869236062</v>
      </c>
      <c r="N171" s="25">
        <f t="shared" si="56"/>
        <v>37.967423721036937</v>
      </c>
      <c r="O171" s="25">
        <f t="shared" si="57"/>
        <v>53.671945515713468</v>
      </c>
      <c r="P171" s="25">
        <f t="shared" si="58"/>
        <v>21.104455567407893</v>
      </c>
      <c r="Q171" s="25">
        <f t="shared" si="59"/>
        <v>25.223598916878643</v>
      </c>
      <c r="R171" s="25">
        <f t="shared" si="60"/>
        <v>32.62560437250368</v>
      </c>
      <c r="S171" s="25">
        <f t="shared" si="61"/>
        <v>10.510826150935463</v>
      </c>
      <c r="T171" s="25">
        <f t="shared" si="62"/>
        <v>56.863569476560862</v>
      </c>
      <c r="U171" s="25">
        <f t="shared" si="63"/>
        <v>70.498926234829952</v>
      </c>
      <c r="V171" s="25">
        <f t="shared" si="64"/>
        <v>18.843330170304149</v>
      </c>
      <c r="W171" s="25">
        <f t="shared" si="65"/>
        <v>10.657743594865904</v>
      </c>
      <c r="X171" s="25">
        <f t="shared" si="66"/>
        <v>49.258229021789525</v>
      </c>
      <c r="Y171" s="25">
        <f t="shared" si="67"/>
        <v>25.672229949003246</v>
      </c>
      <c r="Z171" s="25">
        <f t="shared" si="68"/>
        <v>25.069541029207233</v>
      </c>
      <c r="AA171" s="25">
        <f t="shared" si="69"/>
        <v>32.436500470366887</v>
      </c>
      <c r="AB171" s="25">
        <f t="shared" si="70"/>
        <v>19.266227657572905</v>
      </c>
      <c r="AC171" s="25">
        <f t="shared" si="71"/>
        <v>48.297271872060207</v>
      </c>
      <c r="AD171" s="25">
        <f t="shared" si="72"/>
        <v>55.873696168542807</v>
      </c>
      <c r="AE171" s="25">
        <f t="shared" si="73"/>
        <v>19.402561189713932</v>
      </c>
      <c r="AF171" s="25">
        <f t="shared" si="74"/>
        <v>24.723742641743264</v>
      </c>
      <c r="AG171" s="25">
        <f t="shared" si="75"/>
        <v>30.133954571927781</v>
      </c>
      <c r="AH171" s="25">
        <f t="shared" si="76"/>
        <v>11.485148514851486</v>
      </c>
      <c r="AI171" s="25">
        <f t="shared" si="77"/>
        <v>58.380896913220738</v>
      </c>
      <c r="AJ171" s="25">
        <f t="shared" si="78"/>
        <v>67.234910482713474</v>
      </c>
      <c r="AK171" s="25">
        <f t="shared" si="79"/>
        <v>19.842368997557475</v>
      </c>
      <c r="AL171" s="25">
        <f t="shared" si="80"/>
        <v>12.922720519729056</v>
      </c>
      <c r="AM171" s="25">
        <f t="shared" si="81"/>
        <v>48.851437146485047</v>
      </c>
      <c r="AN171" s="25">
        <f t="shared" si="82"/>
        <v>25.568509754126744</v>
      </c>
      <c r="AO171" s="25">
        <f t="shared" si="83"/>
        <v>25.580053099388202</v>
      </c>
      <c r="AP171" s="25">
        <f t="shared" si="84"/>
        <v>36.302573111501495</v>
      </c>
      <c r="AQ171" s="25">
        <f t="shared" si="85"/>
        <v>20.016534049808826</v>
      </c>
      <c r="AR171" s="25">
        <f t="shared" si="86"/>
        <v>43.68089283868968</v>
      </c>
      <c r="AS171" s="25">
        <f t="shared" si="87"/>
        <v>54.807947723529729</v>
      </c>
      <c r="AT171" s="25">
        <f t="shared" si="88"/>
        <v>20.230568984752693</v>
      </c>
      <c r="AU171" s="25">
        <f t="shared" si="89"/>
        <v>24.961483291717578</v>
      </c>
    </row>
    <row r="172" spans="1:47" x14ac:dyDescent="0.35">
      <c r="A172" s="23">
        <v>78</v>
      </c>
      <c r="B172" s="24" t="s">
        <v>78</v>
      </c>
      <c r="C172" s="25">
        <f t="shared" si="45"/>
        <v>3.5937499999999996</v>
      </c>
      <c r="D172" s="25">
        <f t="shared" si="46"/>
        <v>17.65625</v>
      </c>
      <c r="E172" s="25">
        <f t="shared" si="47"/>
        <v>78.75</v>
      </c>
      <c r="F172" s="25">
        <f t="shared" si="48"/>
        <v>22.628372497824195</v>
      </c>
      <c r="G172" s="25">
        <f t="shared" si="49"/>
        <v>51.566579634464752</v>
      </c>
      <c r="H172" s="25">
        <f t="shared" si="50"/>
        <v>25.80504786771105</v>
      </c>
      <c r="I172" s="25">
        <f t="shared" si="51"/>
        <v>17.080535165807696</v>
      </c>
      <c r="J172" s="25">
        <f t="shared" si="52"/>
        <v>48.57098235202249</v>
      </c>
      <c r="K172" s="25">
        <f t="shared" si="53"/>
        <v>34.348482482169814</v>
      </c>
      <c r="L172" s="25">
        <f t="shared" si="54"/>
        <v>15.207721359630719</v>
      </c>
      <c r="M172" s="25">
        <f t="shared" si="55"/>
        <v>41.166596726814944</v>
      </c>
      <c r="N172" s="25">
        <f t="shared" si="56"/>
        <v>43.625681913554345</v>
      </c>
      <c r="O172" s="25">
        <f t="shared" si="57"/>
        <v>16.37706936653441</v>
      </c>
      <c r="P172" s="25">
        <f t="shared" si="58"/>
        <v>43.263442331372282</v>
      </c>
      <c r="Q172" s="25">
        <f t="shared" si="59"/>
        <v>40.359488302093311</v>
      </c>
      <c r="R172" s="25">
        <f t="shared" si="60"/>
        <v>7.2422062350119898</v>
      </c>
      <c r="S172" s="25">
        <f t="shared" si="61"/>
        <v>16.342925659472421</v>
      </c>
      <c r="T172" s="25">
        <f t="shared" si="62"/>
        <v>76.414868105515581</v>
      </c>
      <c r="U172" s="25">
        <f t="shared" si="63"/>
        <v>36.483527939949958</v>
      </c>
      <c r="V172" s="25">
        <f t="shared" si="64"/>
        <v>40.820475396163467</v>
      </c>
      <c r="W172" s="25">
        <f t="shared" si="65"/>
        <v>22.695996663886572</v>
      </c>
      <c r="X172" s="25">
        <f t="shared" si="66"/>
        <v>22.313395946613941</v>
      </c>
      <c r="Y172" s="25">
        <f t="shared" si="67"/>
        <v>38.536826495304005</v>
      </c>
      <c r="Z172" s="25">
        <f t="shared" si="68"/>
        <v>39.149777558082057</v>
      </c>
      <c r="AA172" s="25">
        <f t="shared" si="69"/>
        <v>13.937711995066296</v>
      </c>
      <c r="AB172" s="25">
        <f t="shared" si="70"/>
        <v>22.278754239901328</v>
      </c>
      <c r="AC172" s="25">
        <f t="shared" si="71"/>
        <v>63.783533765032374</v>
      </c>
      <c r="AD172" s="25">
        <f t="shared" si="72"/>
        <v>22.930387249736565</v>
      </c>
      <c r="AE172" s="25">
        <f t="shared" si="73"/>
        <v>32.74005532139094</v>
      </c>
      <c r="AF172" s="25">
        <f t="shared" si="74"/>
        <v>44.329557428872498</v>
      </c>
      <c r="AG172" s="25">
        <f t="shared" si="75"/>
        <v>5.3744798890429957</v>
      </c>
      <c r="AH172" s="25">
        <f t="shared" si="76"/>
        <v>17.013407304669439</v>
      </c>
      <c r="AI172" s="25">
        <f t="shared" si="77"/>
        <v>77.612112806287556</v>
      </c>
      <c r="AJ172" s="25">
        <f t="shared" si="78"/>
        <v>29.701889805696034</v>
      </c>
      <c r="AK172" s="25">
        <f t="shared" si="79"/>
        <v>46.089965397923876</v>
      </c>
      <c r="AL172" s="25">
        <f t="shared" si="80"/>
        <v>24.20814479638009</v>
      </c>
      <c r="AM172" s="25">
        <f t="shared" si="81"/>
        <v>19.764228672835593</v>
      </c>
      <c r="AN172" s="25">
        <f t="shared" si="82"/>
        <v>43.419951831664342</v>
      </c>
      <c r="AO172" s="25">
        <f t="shared" si="83"/>
        <v>36.815819495500065</v>
      </c>
      <c r="AP172" s="25">
        <f t="shared" si="84"/>
        <v>14.531356715278616</v>
      </c>
      <c r="AQ172" s="25">
        <f t="shared" si="85"/>
        <v>31.348680245872</v>
      </c>
      <c r="AR172" s="25">
        <f t="shared" si="86"/>
        <v>54.119963038849384</v>
      </c>
      <c r="AS172" s="25">
        <f t="shared" si="87"/>
        <v>19.718309859154928</v>
      </c>
      <c r="AT172" s="25">
        <f t="shared" si="88"/>
        <v>37.899822999941279</v>
      </c>
      <c r="AU172" s="25">
        <f t="shared" si="89"/>
        <v>42.381867140903786</v>
      </c>
    </row>
    <row r="173" spans="1:47" x14ac:dyDescent="0.35">
      <c r="A173" s="23">
        <v>79</v>
      </c>
      <c r="B173" s="24" t="s">
        <v>79</v>
      </c>
      <c r="C173" s="25">
        <f t="shared" si="45"/>
        <v>1.0380622837370241</v>
      </c>
      <c r="D173" s="25">
        <f t="shared" si="46"/>
        <v>17.647058823529413</v>
      </c>
      <c r="E173" s="25">
        <f t="shared" si="47"/>
        <v>81.31487889273356</v>
      </c>
      <c r="F173" s="25">
        <f t="shared" si="48"/>
        <v>12.144212523719165</v>
      </c>
      <c r="G173" s="25">
        <f t="shared" si="49"/>
        <v>46.869070208728651</v>
      </c>
      <c r="H173" s="25">
        <f t="shared" si="50"/>
        <v>40.98671726755218</v>
      </c>
      <c r="I173" s="25">
        <f t="shared" si="51"/>
        <v>6.1843640606767796</v>
      </c>
      <c r="J173" s="25">
        <f t="shared" si="52"/>
        <v>43.873978996499417</v>
      </c>
      <c r="K173" s="25">
        <f t="shared" si="53"/>
        <v>49.941656942823805</v>
      </c>
      <c r="L173" s="25">
        <f t="shared" si="54"/>
        <v>3.6939313984168867</v>
      </c>
      <c r="M173" s="25">
        <f t="shared" si="55"/>
        <v>26.517150395778366</v>
      </c>
      <c r="N173" s="25">
        <f t="shared" si="56"/>
        <v>69.788918205804748</v>
      </c>
      <c r="O173" s="25">
        <f t="shared" si="57"/>
        <v>6.0082304526748977</v>
      </c>
      <c r="P173" s="25">
        <f t="shared" si="58"/>
        <v>36.131687242798357</v>
      </c>
      <c r="Q173" s="25">
        <f t="shared" si="59"/>
        <v>57.860082304526749</v>
      </c>
      <c r="R173" s="25">
        <f t="shared" si="60"/>
        <v>2.2026431718061676</v>
      </c>
      <c r="S173" s="25">
        <f t="shared" si="61"/>
        <v>14.977973568281937</v>
      </c>
      <c r="T173" s="25">
        <f t="shared" si="62"/>
        <v>82.819383259911888</v>
      </c>
      <c r="U173" s="25">
        <f t="shared" si="63"/>
        <v>25.871559633027523</v>
      </c>
      <c r="V173" s="25">
        <f t="shared" si="64"/>
        <v>43.302752293577981</v>
      </c>
      <c r="W173" s="25">
        <f t="shared" si="65"/>
        <v>30.825688073394495</v>
      </c>
      <c r="X173" s="25">
        <f t="shared" si="66"/>
        <v>13.110846245530395</v>
      </c>
      <c r="Y173" s="25">
        <f t="shared" si="67"/>
        <v>36.591179976162095</v>
      </c>
      <c r="Z173" s="25">
        <f t="shared" si="68"/>
        <v>50.297973778307515</v>
      </c>
      <c r="AA173" s="25">
        <f t="shared" si="69"/>
        <v>8.1364829396325451</v>
      </c>
      <c r="AB173" s="25">
        <f t="shared" si="70"/>
        <v>19.42257217847769</v>
      </c>
      <c r="AC173" s="25">
        <f t="shared" si="71"/>
        <v>72.440944881889763</v>
      </c>
      <c r="AD173" s="25">
        <f t="shared" si="72"/>
        <v>13.080168776371309</v>
      </c>
      <c r="AE173" s="25">
        <f t="shared" si="73"/>
        <v>30.759493670886073</v>
      </c>
      <c r="AF173" s="25">
        <f t="shared" si="74"/>
        <v>56.160337552742611</v>
      </c>
      <c r="AG173" s="25">
        <f t="shared" si="75"/>
        <v>2.1400778210116731</v>
      </c>
      <c r="AH173" s="25">
        <f t="shared" si="76"/>
        <v>15.953307392996107</v>
      </c>
      <c r="AI173" s="25">
        <f t="shared" si="77"/>
        <v>81.906614785992218</v>
      </c>
      <c r="AJ173" s="25">
        <f t="shared" si="78"/>
        <v>18.421052631578945</v>
      </c>
      <c r="AK173" s="25">
        <f t="shared" si="79"/>
        <v>45.676691729323309</v>
      </c>
      <c r="AL173" s="25">
        <f t="shared" si="80"/>
        <v>35.902255639097746</v>
      </c>
      <c r="AM173" s="25">
        <f t="shared" si="81"/>
        <v>9.3325457767277022</v>
      </c>
      <c r="AN173" s="25">
        <f t="shared" si="82"/>
        <v>40.460720614294154</v>
      </c>
      <c r="AO173" s="25">
        <f t="shared" si="83"/>
        <v>50.206733608978148</v>
      </c>
      <c r="AP173" s="25">
        <f t="shared" si="84"/>
        <v>5.9868421052631575</v>
      </c>
      <c r="AQ173" s="25">
        <f t="shared" si="85"/>
        <v>23.092105263157894</v>
      </c>
      <c r="AR173" s="25">
        <f t="shared" si="86"/>
        <v>70.921052631578945</v>
      </c>
      <c r="AS173" s="25">
        <f t="shared" si="87"/>
        <v>9.6189881324172397</v>
      </c>
      <c r="AT173" s="25">
        <f t="shared" si="88"/>
        <v>33.437434936498022</v>
      </c>
      <c r="AU173" s="25">
        <f t="shared" si="89"/>
        <v>56.943576931084735</v>
      </c>
    </row>
    <row r="174" spans="1:47" x14ac:dyDescent="0.35">
      <c r="A174" s="23">
        <v>80</v>
      </c>
      <c r="B174" s="24" t="s">
        <v>80</v>
      </c>
      <c r="C174" s="25">
        <f t="shared" si="45"/>
        <v>9.2390616628480196</v>
      </c>
      <c r="D174" s="25">
        <f t="shared" si="46"/>
        <v>14.45117830613613</v>
      </c>
      <c r="E174" s="25">
        <f t="shared" si="47"/>
        <v>76.309760031015855</v>
      </c>
      <c r="F174" s="25">
        <f>F85/SUM(F85:H85)*100</f>
        <v>39.63570701886028</v>
      </c>
      <c r="G174" s="25">
        <f t="shared" si="49"/>
        <v>34.807046941246334</v>
      </c>
      <c r="H174" s="25">
        <f t="shared" si="50"/>
        <v>25.557246039893382</v>
      </c>
      <c r="I174" s="25">
        <f t="shared" si="51"/>
        <v>25.550401409747099</v>
      </c>
      <c r="J174" s="25">
        <f t="shared" si="52"/>
        <v>38.155356041241284</v>
      </c>
      <c r="K174" s="25">
        <f t="shared" si="53"/>
        <v>36.294242549011621</v>
      </c>
      <c r="L174" s="25">
        <f t="shared" si="54"/>
        <v>17.224049525454888</v>
      </c>
      <c r="M174" s="25">
        <f t="shared" si="55"/>
        <v>32.952811278337037</v>
      </c>
      <c r="N174" s="25">
        <f t="shared" si="56"/>
        <v>49.823139196208075</v>
      </c>
      <c r="O174" s="25">
        <f t="shared" si="57"/>
        <v>26.557953135544771</v>
      </c>
      <c r="P174" s="25">
        <f t="shared" si="58"/>
        <v>32.304253649557587</v>
      </c>
      <c r="Q174" s="25">
        <f t="shared" si="59"/>
        <v>41.137793214897634</v>
      </c>
      <c r="R174" s="25">
        <f t="shared" si="60"/>
        <v>13.39443412888909</v>
      </c>
      <c r="S174" s="25">
        <f t="shared" si="61"/>
        <v>13.459252298356054</v>
      </c>
      <c r="T174" s="25">
        <f t="shared" si="62"/>
        <v>73.146313572754863</v>
      </c>
      <c r="U174" s="25">
        <f t="shared" si="63"/>
        <v>48.782455306486547</v>
      </c>
      <c r="V174" s="25">
        <f t="shared" si="64"/>
        <v>30.556383058249125</v>
      </c>
      <c r="W174" s="25">
        <f t="shared" si="65"/>
        <v>20.661161635264332</v>
      </c>
      <c r="X174" s="25">
        <f t="shared" si="66"/>
        <v>27.35125722276457</v>
      </c>
      <c r="Y174" s="25">
        <f t="shared" si="67"/>
        <v>32.280678610063056</v>
      </c>
      <c r="Z174" s="25">
        <f t="shared" si="68"/>
        <v>40.368064167172371</v>
      </c>
      <c r="AA174" s="25">
        <f t="shared" si="69"/>
        <v>14.207909763504404</v>
      </c>
      <c r="AB174" s="25">
        <f t="shared" si="70"/>
        <v>18.445757657478083</v>
      </c>
      <c r="AC174" s="25">
        <f t="shared" si="71"/>
        <v>67.346332579017513</v>
      </c>
      <c r="AD174" s="25">
        <f t="shared" si="72"/>
        <v>30.348841270950167</v>
      </c>
      <c r="AE174" s="25">
        <f t="shared" si="73"/>
        <v>26.217753100846579</v>
      </c>
      <c r="AF174" s="25">
        <f t="shared" si="74"/>
        <v>43.433405628203253</v>
      </c>
      <c r="AG174" s="25">
        <f t="shared" si="75"/>
        <v>11.265362893377691</v>
      </c>
      <c r="AH174" s="25">
        <f t="shared" si="76"/>
        <v>13.966969175554045</v>
      </c>
      <c r="AI174" s="25">
        <f t="shared" si="77"/>
        <v>74.76766793106826</v>
      </c>
      <c r="AJ174" s="25">
        <f t="shared" si="78"/>
        <v>44.27985329558085</v>
      </c>
      <c r="AK174" s="25">
        <f t="shared" si="79"/>
        <v>32.648814683131825</v>
      </c>
      <c r="AL174" s="25">
        <f t="shared" si="80"/>
        <v>23.071332021287326</v>
      </c>
      <c r="AM174" s="25">
        <f t="shared" si="81"/>
        <v>26.479654117964063</v>
      </c>
      <c r="AN174" s="25">
        <f t="shared" si="82"/>
        <v>35.125208044996235</v>
      </c>
      <c r="AO174" s="25">
        <f t="shared" si="83"/>
        <v>38.395137837039698</v>
      </c>
      <c r="AP174" s="25">
        <f t="shared" si="84"/>
        <v>15.622193637336707</v>
      </c>
      <c r="AQ174" s="25">
        <f t="shared" si="85"/>
        <v>25.245610264811624</v>
      </c>
      <c r="AR174" s="25">
        <f t="shared" si="86"/>
        <v>59.132196097851676</v>
      </c>
      <c r="AS174" s="25">
        <f t="shared" si="87"/>
        <v>28.497994007414558</v>
      </c>
      <c r="AT174" s="25">
        <f t="shared" si="88"/>
        <v>29.189416484688437</v>
      </c>
      <c r="AU174" s="25">
        <f t="shared" si="89"/>
        <v>42.312589507897009</v>
      </c>
    </row>
  </sheetData>
  <sheetProtection sheet="1" objects="1" scenarios="1"/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  <pageSetUpPr fitToPage="1"/>
  </sheetPr>
  <dimension ref="A1:R89"/>
  <sheetViews>
    <sheetView showGridLines="0" showRowColHeaders="0" workbookViewId="0">
      <pane xSplit="11" ySplit="7" topLeftCell="N8" activePane="bottomRight" state="frozen"/>
      <selection pane="topRight" activeCell="L1" sqref="L1"/>
      <selection pane="bottomLeft" activeCell="A8" sqref="A8"/>
      <selection pane="bottomRight" activeCell="O5" sqref="O5"/>
    </sheetView>
  </sheetViews>
  <sheetFormatPr defaultColWidth="9.1328125" defaultRowHeight="12.75" customHeight="1" x14ac:dyDescent="0.35"/>
  <cols>
    <col min="1" max="1" width="2.3984375" style="33" bestFit="1" customWidth="1"/>
    <col min="2" max="2" width="23.3984375" style="32" customWidth="1"/>
    <col min="3" max="5" width="9.1328125" style="32"/>
    <col min="6" max="6" width="9.1328125" style="33"/>
    <col min="7" max="7" width="9.1328125" style="34"/>
    <col min="8" max="16" width="9.1328125" style="33"/>
    <col min="17" max="17" width="35" style="36" bestFit="1" customWidth="1"/>
    <col min="18" max="16384" width="9.1328125" style="33"/>
  </cols>
  <sheetData>
    <row r="1" spans="1:18" ht="21" customHeight="1" x14ac:dyDescent="0.7">
      <c r="B1" s="53" t="s">
        <v>138</v>
      </c>
      <c r="C1" s="53"/>
      <c r="D1" s="53"/>
      <c r="E1" s="53"/>
      <c r="F1" s="53"/>
      <c r="G1" s="53"/>
      <c r="H1" s="53"/>
      <c r="I1" s="53"/>
      <c r="J1" s="53"/>
      <c r="K1" s="53"/>
    </row>
    <row r="2" spans="1:18" ht="1.5" customHeight="1" x14ac:dyDescent="0.45">
      <c r="B2" s="40"/>
      <c r="C2" s="52"/>
      <c r="D2" s="52"/>
      <c r="E2" s="52"/>
      <c r="F2" s="52"/>
      <c r="G2" s="52"/>
      <c r="H2" s="52"/>
      <c r="I2" s="52"/>
    </row>
    <row r="3" spans="1:18" ht="12.75" customHeight="1" x14ac:dyDescent="0.35">
      <c r="B3" s="54" t="s">
        <v>139</v>
      </c>
      <c r="C3" s="54"/>
      <c r="D3" s="54"/>
      <c r="E3" s="54"/>
      <c r="F3" s="54"/>
      <c r="G3" s="54"/>
      <c r="H3" s="54"/>
      <c r="I3" s="54"/>
      <c r="J3" s="54"/>
      <c r="K3" s="54"/>
    </row>
    <row r="4" spans="1:18" ht="12.75" customHeight="1" x14ac:dyDescent="0.35">
      <c r="C4">
        <v>43</v>
      </c>
    </row>
    <row r="6" spans="1:18" ht="12.75" customHeight="1" x14ac:dyDescent="0.4">
      <c r="A6" s="36"/>
      <c r="B6" s="37"/>
      <c r="C6" s="42" t="str">
        <f>CONCATENATE("Per cent of ",INDEX(Q8:Q52,C4))</f>
        <v>Per cent of Persons, All ages, degree or above</v>
      </c>
      <c r="D6" s="37"/>
      <c r="E6" s="37"/>
      <c r="F6" s="36"/>
      <c r="G6" s="43"/>
      <c r="H6" s="36"/>
      <c r="I6" s="35"/>
      <c r="J6" s="35"/>
    </row>
    <row r="7" spans="1:18" ht="12.75" customHeight="1" x14ac:dyDescent="0.35">
      <c r="A7" s="36"/>
      <c r="B7" s="37"/>
      <c r="C7" s="37" t="s">
        <v>105</v>
      </c>
      <c r="D7" s="37" t="s">
        <v>106</v>
      </c>
      <c r="E7" s="37" t="s">
        <v>107</v>
      </c>
      <c r="F7" s="36"/>
      <c r="G7" s="43"/>
      <c r="H7" s="36"/>
      <c r="I7" s="41"/>
      <c r="J7" s="36"/>
      <c r="K7" s="36"/>
      <c r="L7" s="36"/>
      <c r="M7" s="36"/>
      <c r="N7" s="36"/>
      <c r="O7" s="36"/>
      <c r="P7" s="36"/>
      <c r="R7" s="36"/>
    </row>
    <row r="8" spans="1:18" ht="12.75" customHeight="1" x14ac:dyDescent="0.35">
      <c r="A8" s="38">
        <v>1</v>
      </c>
      <c r="B8" s="44" t="s">
        <v>41</v>
      </c>
      <c r="C8" s="45">
        <f>VLOOKUP($A8,'New Data'!$A$95:$AU$174,2+$C$4)</f>
        <v>19.564566064116647</v>
      </c>
      <c r="D8" s="37">
        <f>C8+0.0001*A8</f>
        <v>19.564666064116647</v>
      </c>
      <c r="E8" s="37">
        <f>RANK(D8,D$8:D$86)</f>
        <v>38</v>
      </c>
      <c r="F8" s="37" t="str">
        <f>VLOOKUP(MATCH(A8,E$8:E$86,0),A$8:C$86,2)</f>
        <v>Melbourne</v>
      </c>
      <c r="G8" s="46">
        <f>VLOOKUP(MATCH(A8,E$8:E$86,0),A$8:C$86,3)</f>
        <v>56.146380595841073</v>
      </c>
      <c r="H8" s="36"/>
      <c r="I8" s="41"/>
      <c r="J8" s="36"/>
      <c r="K8" s="36"/>
      <c r="L8" s="36"/>
      <c r="M8" s="36"/>
      <c r="N8" s="39" t="s">
        <v>0</v>
      </c>
      <c r="O8" s="39" t="s">
        <v>94</v>
      </c>
      <c r="P8" s="39" t="s">
        <v>98</v>
      </c>
      <c r="Q8" s="37" t="s">
        <v>108</v>
      </c>
      <c r="R8" s="36"/>
    </row>
    <row r="9" spans="1:18" ht="12.75" customHeight="1" x14ac:dyDescent="0.35">
      <c r="A9" s="38">
        <v>2</v>
      </c>
      <c r="B9" s="44" t="s">
        <v>34</v>
      </c>
      <c r="C9" s="45">
        <f>VLOOKUP($A9,'New Data'!$A$95:$AU$174,2+$C$4)</f>
        <v>12.129349893700347</v>
      </c>
      <c r="D9" s="37">
        <f t="shared" ref="D9:D72" si="0">C9+0.0001*A9</f>
        <v>12.129549893700347</v>
      </c>
      <c r="E9" s="37">
        <f t="shared" ref="E9:E72" si="1">RANK(D9,D$8:D$86)</f>
        <v>66</v>
      </c>
      <c r="F9" s="37" t="str">
        <f t="shared" ref="F9:F72" si="2">VLOOKUP(MATCH(A9,E$8:E$86,0),A$8:C$86,2)</f>
        <v>Yarra</v>
      </c>
      <c r="G9" s="46">
        <f t="shared" ref="G9:G72" si="3">VLOOKUP(MATCH(A9,E$8:E$86,0),A$8:C$86,3)</f>
        <v>54.807947723529729</v>
      </c>
      <c r="H9" s="36"/>
      <c r="I9" s="41"/>
      <c r="J9" s="36"/>
      <c r="K9" s="36"/>
      <c r="L9" s="36"/>
      <c r="M9" s="36"/>
      <c r="N9" s="39" t="s">
        <v>0</v>
      </c>
      <c r="O9" s="39" t="s">
        <v>94</v>
      </c>
      <c r="P9" s="39" t="s">
        <v>99</v>
      </c>
      <c r="Q9" s="37" t="s">
        <v>109</v>
      </c>
      <c r="R9" s="36"/>
    </row>
    <row r="10" spans="1:18" ht="12.75" customHeight="1" x14ac:dyDescent="0.35">
      <c r="A10" s="38">
        <v>3</v>
      </c>
      <c r="B10" s="44" t="s">
        <v>2</v>
      </c>
      <c r="C10" s="45">
        <f>VLOOKUP($A10,'New Data'!$A$95:$AU$174,2+$C$4)</f>
        <v>21.605894223098222</v>
      </c>
      <c r="D10" s="37">
        <f t="shared" si="0"/>
        <v>21.606194223098221</v>
      </c>
      <c r="E10" s="37">
        <f t="shared" si="1"/>
        <v>30</v>
      </c>
      <c r="F10" s="37" t="str">
        <f t="shared" si="2"/>
        <v>Stonnington</v>
      </c>
      <c r="G10" s="46">
        <f t="shared" si="3"/>
        <v>52.392338970520278</v>
      </c>
      <c r="H10" s="36"/>
      <c r="I10" s="41"/>
      <c r="J10" s="36"/>
      <c r="K10" s="36"/>
      <c r="L10" s="36"/>
      <c r="M10" s="36"/>
      <c r="N10" s="39" t="s">
        <v>0</v>
      </c>
      <c r="O10" s="39" t="s">
        <v>94</v>
      </c>
      <c r="P10" s="39" t="s">
        <v>89</v>
      </c>
      <c r="Q10" s="37" t="s">
        <v>110</v>
      </c>
      <c r="R10" s="36"/>
    </row>
    <row r="11" spans="1:18" ht="12.75" customHeight="1" x14ac:dyDescent="0.35">
      <c r="A11" s="38">
        <v>4</v>
      </c>
      <c r="B11" s="44" t="s">
        <v>3</v>
      </c>
      <c r="C11" s="45">
        <f>VLOOKUP($A11,'New Data'!$A$95:$AU$174,2+$C$4)</f>
        <v>35.375594488028945</v>
      </c>
      <c r="D11" s="37">
        <f t="shared" si="0"/>
        <v>35.375994488028944</v>
      </c>
      <c r="E11" s="37">
        <f t="shared" si="1"/>
        <v>15</v>
      </c>
      <c r="F11" s="37" t="str">
        <f t="shared" si="2"/>
        <v>Boroondara</v>
      </c>
      <c r="G11" s="46">
        <f t="shared" si="3"/>
        <v>49.91176667684266</v>
      </c>
      <c r="H11" s="36"/>
      <c r="I11" s="41"/>
      <c r="J11" s="36"/>
      <c r="K11" s="36"/>
      <c r="L11" s="36"/>
      <c r="M11" s="36"/>
      <c r="N11" s="39" t="s">
        <v>0</v>
      </c>
      <c r="O11" s="39" t="s">
        <v>95</v>
      </c>
      <c r="P11" s="39" t="s">
        <v>98</v>
      </c>
      <c r="Q11" s="37" t="s">
        <v>111</v>
      </c>
      <c r="R11" s="36"/>
    </row>
    <row r="12" spans="1:18" ht="12.75" customHeight="1" x14ac:dyDescent="0.35">
      <c r="A12" s="38">
        <v>5</v>
      </c>
      <c r="B12" s="44" t="s">
        <v>42</v>
      </c>
      <c r="C12" s="45">
        <f>VLOOKUP($A12,'New Data'!$A$95:$AU$174,2+$C$4)</f>
        <v>16.721618825963279</v>
      </c>
      <c r="D12" s="37">
        <f t="shared" si="0"/>
        <v>16.722118825963278</v>
      </c>
      <c r="E12" s="37">
        <f t="shared" si="1"/>
        <v>45</v>
      </c>
      <c r="F12" s="37" t="str">
        <f t="shared" si="2"/>
        <v>Port Phillip</v>
      </c>
      <c r="G12" s="46">
        <f t="shared" si="3"/>
        <v>48.900699774812949</v>
      </c>
      <c r="H12" s="36"/>
      <c r="I12" s="41"/>
      <c r="J12" s="36"/>
      <c r="K12" s="36"/>
      <c r="L12" s="36"/>
      <c r="M12" s="36"/>
      <c r="N12" s="39" t="s">
        <v>0</v>
      </c>
      <c r="O12" s="39" t="s">
        <v>95</v>
      </c>
      <c r="P12" s="39" t="s">
        <v>99</v>
      </c>
      <c r="Q12" s="37" t="s">
        <v>112</v>
      </c>
      <c r="R12" s="36"/>
    </row>
    <row r="13" spans="1:18" ht="12.75" customHeight="1" x14ac:dyDescent="0.35">
      <c r="A13" s="38">
        <v>6</v>
      </c>
      <c r="B13" s="44" t="s">
        <v>43</v>
      </c>
      <c r="C13" s="45">
        <f>VLOOKUP($A13,'New Data'!$A$95:$AU$174,2+$C$4)</f>
        <v>15.616945498851868</v>
      </c>
      <c r="D13" s="37">
        <f t="shared" si="0"/>
        <v>15.617545498851868</v>
      </c>
      <c r="E13" s="37">
        <f t="shared" si="1"/>
        <v>48</v>
      </c>
      <c r="F13" s="37" t="str">
        <f t="shared" si="2"/>
        <v>Glen Eira</v>
      </c>
      <c r="G13" s="46">
        <f t="shared" si="3"/>
        <v>44.830682622735672</v>
      </c>
      <c r="H13" s="36"/>
      <c r="I13" s="41"/>
      <c r="J13" s="36"/>
      <c r="K13" s="36"/>
      <c r="L13" s="36"/>
      <c r="M13" s="36"/>
      <c r="N13" s="39" t="s">
        <v>0</v>
      </c>
      <c r="O13" s="39" t="s">
        <v>95</v>
      </c>
      <c r="P13" s="39" t="s">
        <v>89</v>
      </c>
      <c r="Q13" s="37" t="s">
        <v>113</v>
      </c>
      <c r="R13" s="36"/>
    </row>
    <row r="14" spans="1:18" ht="12.75" customHeight="1" x14ac:dyDescent="0.35">
      <c r="A14" s="38">
        <v>7</v>
      </c>
      <c r="B14" s="44" t="s">
        <v>4</v>
      </c>
      <c r="C14" s="45">
        <f>VLOOKUP($A14,'New Data'!$A$95:$AU$174,2+$C$4)</f>
        <v>42.117345644563947</v>
      </c>
      <c r="D14" s="37">
        <f t="shared" si="0"/>
        <v>42.118045644563949</v>
      </c>
      <c r="E14" s="37">
        <f t="shared" si="1"/>
        <v>7</v>
      </c>
      <c r="F14" s="37" t="str">
        <f t="shared" si="2"/>
        <v>Bayside</v>
      </c>
      <c r="G14" s="46">
        <f t="shared" si="3"/>
        <v>42.117345644563947</v>
      </c>
      <c r="H14" s="36"/>
      <c r="I14" s="41"/>
      <c r="J14" s="36"/>
      <c r="K14" s="36"/>
      <c r="L14" s="36"/>
      <c r="M14" s="36"/>
      <c r="N14" s="39" t="s">
        <v>0</v>
      </c>
      <c r="O14" s="39" t="s">
        <v>96</v>
      </c>
      <c r="P14" s="39" t="s">
        <v>98</v>
      </c>
      <c r="Q14" s="37" t="s">
        <v>114</v>
      </c>
      <c r="R14" s="36"/>
    </row>
    <row r="15" spans="1:18" ht="12.75" customHeight="1" x14ac:dyDescent="0.35">
      <c r="A15" s="38">
        <v>8</v>
      </c>
      <c r="B15" s="44" t="s">
        <v>35</v>
      </c>
      <c r="C15" s="45">
        <f>VLOOKUP($A15,'New Data'!$A$95:$AU$174,2+$C$4)</f>
        <v>13.140025692787669</v>
      </c>
      <c r="D15" s="37">
        <f t="shared" si="0"/>
        <v>13.140825692787669</v>
      </c>
      <c r="E15" s="37">
        <f t="shared" si="1"/>
        <v>60</v>
      </c>
      <c r="F15" s="37" t="str">
        <f t="shared" si="2"/>
        <v>Monash</v>
      </c>
      <c r="G15" s="46">
        <f t="shared" si="3"/>
        <v>40.886499847178108</v>
      </c>
      <c r="H15" s="36"/>
      <c r="I15" s="41"/>
      <c r="J15" s="36"/>
      <c r="K15" s="36"/>
      <c r="L15" s="36"/>
      <c r="M15" s="36"/>
      <c r="N15" s="39" t="s">
        <v>0</v>
      </c>
      <c r="O15" s="39" t="s">
        <v>96</v>
      </c>
      <c r="P15" s="39" t="s">
        <v>99</v>
      </c>
      <c r="Q15" s="37" t="s">
        <v>115</v>
      </c>
      <c r="R15" s="36"/>
    </row>
    <row r="16" spans="1:18" ht="12.75" customHeight="1" x14ac:dyDescent="0.35">
      <c r="A16" s="38">
        <v>9</v>
      </c>
      <c r="B16" s="44" t="s">
        <v>5</v>
      </c>
      <c r="C16" s="45">
        <f>VLOOKUP($A16,'New Data'!$A$95:$AU$174,2+$C$4)</f>
        <v>49.91176667684266</v>
      </c>
      <c r="D16" s="37">
        <f t="shared" si="0"/>
        <v>49.912666676842662</v>
      </c>
      <c r="E16" s="37">
        <f t="shared" si="1"/>
        <v>4</v>
      </c>
      <c r="F16" s="37" t="str">
        <f t="shared" si="2"/>
        <v>Whitehorse</v>
      </c>
      <c r="G16" s="46">
        <f t="shared" si="3"/>
        <v>40.34039119585195</v>
      </c>
      <c r="H16" s="36"/>
      <c r="I16" s="41"/>
      <c r="J16" s="36"/>
      <c r="K16" s="36"/>
      <c r="L16" s="36"/>
      <c r="M16" s="36"/>
      <c r="N16" s="39" t="s">
        <v>0</v>
      </c>
      <c r="O16" s="39" t="s">
        <v>96</v>
      </c>
      <c r="P16" s="39" t="s">
        <v>89</v>
      </c>
      <c r="Q16" s="37" t="s">
        <v>116</v>
      </c>
      <c r="R16" s="36"/>
    </row>
    <row r="17" spans="1:18" ht="12.75" customHeight="1" x14ac:dyDescent="0.35">
      <c r="A17" s="38">
        <v>10</v>
      </c>
      <c r="B17" s="44" t="s">
        <v>6</v>
      </c>
      <c r="C17" s="45">
        <f>VLOOKUP($A17,'New Data'!$A$95:$AU$174,2+$C$4)</f>
        <v>20.099717625874746</v>
      </c>
      <c r="D17" s="37">
        <f t="shared" si="0"/>
        <v>20.100717625874747</v>
      </c>
      <c r="E17" s="37">
        <f t="shared" si="1"/>
        <v>34</v>
      </c>
      <c r="F17" s="37" t="str">
        <f t="shared" si="2"/>
        <v>Maribyrnong</v>
      </c>
      <c r="G17" s="46">
        <f t="shared" si="3"/>
        <v>39.974762269593036</v>
      </c>
      <c r="H17" s="36"/>
      <c r="I17" s="41"/>
      <c r="J17" s="36"/>
      <c r="K17" s="36"/>
      <c r="L17" s="36"/>
      <c r="M17" s="36"/>
      <c r="N17" s="39" t="s">
        <v>0</v>
      </c>
      <c r="O17" s="39" t="s">
        <v>97</v>
      </c>
      <c r="P17" s="39" t="s">
        <v>98</v>
      </c>
      <c r="Q17" s="37" t="s">
        <v>117</v>
      </c>
      <c r="R17" s="36"/>
    </row>
    <row r="18" spans="1:18" ht="12.75" customHeight="1" x14ac:dyDescent="0.35">
      <c r="A18" s="38">
        <v>11</v>
      </c>
      <c r="B18" s="44" t="s">
        <v>44</v>
      </c>
      <c r="C18" s="45">
        <f>VLOOKUP($A18,'New Data'!$A$95:$AU$174,2+$C$4)</f>
        <v>11.528268551236749</v>
      </c>
      <c r="D18" s="37">
        <f t="shared" si="0"/>
        <v>11.529368551236749</v>
      </c>
      <c r="E18" s="37">
        <f t="shared" si="1"/>
        <v>70</v>
      </c>
      <c r="F18" s="37" t="str">
        <f t="shared" si="2"/>
        <v>Moreland</v>
      </c>
      <c r="G18" s="46">
        <f t="shared" si="3"/>
        <v>39.610178748025803</v>
      </c>
      <c r="H18" s="36"/>
      <c r="I18" s="41"/>
      <c r="J18" s="36"/>
      <c r="K18" s="36"/>
      <c r="L18" s="36"/>
      <c r="M18" s="36"/>
      <c r="N18" s="39" t="s">
        <v>0</v>
      </c>
      <c r="O18" s="39" t="s">
        <v>97</v>
      </c>
      <c r="P18" s="39" t="s">
        <v>99</v>
      </c>
      <c r="Q18" s="37" t="s">
        <v>118</v>
      </c>
      <c r="R18" s="36"/>
    </row>
    <row r="19" spans="1:18" ht="12.75" customHeight="1" x14ac:dyDescent="0.35">
      <c r="A19" s="38">
        <v>12</v>
      </c>
      <c r="B19" s="44" t="s">
        <v>45</v>
      </c>
      <c r="C19" s="45">
        <f>VLOOKUP($A19,'New Data'!$A$95:$AU$174,2+$C$4)</f>
        <v>11.417570878543927</v>
      </c>
      <c r="D19" s="37">
        <f t="shared" si="0"/>
        <v>11.418770878543928</v>
      </c>
      <c r="E19" s="37">
        <f t="shared" si="1"/>
        <v>71</v>
      </c>
      <c r="F19" s="37" t="str">
        <f t="shared" si="2"/>
        <v>Darebin</v>
      </c>
      <c r="G19" s="46">
        <f t="shared" si="3"/>
        <v>37.94891378139851</v>
      </c>
      <c r="H19" s="36"/>
      <c r="I19" s="41"/>
      <c r="J19" s="36"/>
      <c r="K19" s="36"/>
      <c r="L19" s="36"/>
      <c r="M19" s="36"/>
      <c r="N19" s="39" t="s">
        <v>0</v>
      </c>
      <c r="O19" s="39" t="s">
        <v>97</v>
      </c>
      <c r="P19" s="39" t="s">
        <v>89</v>
      </c>
      <c r="Q19" s="37" t="s">
        <v>119</v>
      </c>
      <c r="R19" s="36"/>
    </row>
    <row r="20" spans="1:18" ht="12.75" customHeight="1" x14ac:dyDescent="0.35">
      <c r="A20" s="38">
        <v>13</v>
      </c>
      <c r="B20" s="44" t="s">
        <v>46</v>
      </c>
      <c r="C20" s="45">
        <f>VLOOKUP($A20,'New Data'!$A$95:$AU$174,2+$C$4)</f>
        <v>18.37669020832594</v>
      </c>
      <c r="D20" s="37">
        <f t="shared" si="0"/>
        <v>18.37799020832594</v>
      </c>
      <c r="E20" s="37">
        <f t="shared" si="1"/>
        <v>39</v>
      </c>
      <c r="F20" s="37" t="str">
        <f t="shared" si="2"/>
        <v>Manningham</v>
      </c>
      <c r="G20" s="46">
        <f t="shared" si="3"/>
        <v>37.070089443630302</v>
      </c>
      <c r="H20" s="36"/>
      <c r="I20" s="41"/>
      <c r="J20" s="36"/>
      <c r="K20" s="36"/>
      <c r="L20" s="36"/>
      <c r="M20" s="36"/>
      <c r="N20" s="39" t="s">
        <v>0</v>
      </c>
      <c r="O20" s="39" t="s">
        <v>86</v>
      </c>
      <c r="P20" s="39" t="s">
        <v>98</v>
      </c>
      <c r="Q20" s="37" t="s">
        <v>120</v>
      </c>
      <c r="R20" s="36"/>
    </row>
    <row r="21" spans="1:18" ht="12.75" customHeight="1" x14ac:dyDescent="0.35">
      <c r="A21" s="38">
        <v>14</v>
      </c>
      <c r="B21" s="44" t="s">
        <v>7</v>
      </c>
      <c r="C21" s="45">
        <f>VLOOKUP($A21,'New Data'!$A$95:$AU$174,2+$C$4)</f>
        <v>21.629155796247137</v>
      </c>
      <c r="D21" s="37">
        <f t="shared" si="0"/>
        <v>21.630555796247137</v>
      </c>
      <c r="E21" s="37">
        <f t="shared" si="1"/>
        <v>29</v>
      </c>
      <c r="F21" s="37" t="str">
        <f t="shared" si="2"/>
        <v>Queenscliffe (B)</v>
      </c>
      <c r="G21" s="46">
        <f t="shared" si="3"/>
        <v>36.998123827392121</v>
      </c>
      <c r="H21" s="36"/>
      <c r="I21" s="41"/>
      <c r="J21" s="36"/>
      <c r="K21" s="36"/>
      <c r="L21" s="36"/>
      <c r="M21" s="36"/>
      <c r="N21" s="39" t="s">
        <v>0</v>
      </c>
      <c r="O21" s="39" t="s">
        <v>86</v>
      </c>
      <c r="P21" s="39" t="s">
        <v>99</v>
      </c>
      <c r="Q21" s="37" t="s">
        <v>121</v>
      </c>
      <c r="R21" s="36"/>
    </row>
    <row r="22" spans="1:18" ht="12.75" customHeight="1" x14ac:dyDescent="0.35">
      <c r="A22" s="38">
        <v>15</v>
      </c>
      <c r="B22" s="44" t="s">
        <v>47</v>
      </c>
      <c r="C22" s="45">
        <f>VLOOKUP($A22,'New Data'!$A$95:$AU$174,2+$C$4)</f>
        <v>8.9578801661063867</v>
      </c>
      <c r="D22" s="37">
        <f t="shared" si="0"/>
        <v>8.9593801661063868</v>
      </c>
      <c r="E22" s="37">
        <f t="shared" si="1"/>
        <v>78</v>
      </c>
      <c r="F22" s="37" t="str">
        <f t="shared" si="2"/>
        <v>Banyule</v>
      </c>
      <c r="G22" s="46">
        <f t="shared" si="3"/>
        <v>35.375594488028945</v>
      </c>
      <c r="H22" s="36"/>
      <c r="I22" s="41"/>
      <c r="J22" s="36"/>
      <c r="K22" s="36"/>
      <c r="L22" s="36"/>
      <c r="M22" s="36"/>
      <c r="N22" s="39" t="s">
        <v>0</v>
      </c>
      <c r="O22" s="39" t="s">
        <v>86</v>
      </c>
      <c r="P22" s="39" t="s">
        <v>89</v>
      </c>
      <c r="Q22" s="37" t="s">
        <v>122</v>
      </c>
      <c r="R22" s="36"/>
    </row>
    <row r="23" spans="1:18" ht="12.75" customHeight="1" x14ac:dyDescent="0.35">
      <c r="A23" s="38">
        <v>16</v>
      </c>
      <c r="B23" s="44" t="s">
        <v>48</v>
      </c>
      <c r="C23" s="45">
        <f>VLOOKUP($A23,'New Data'!$A$95:$AU$174,2+$C$4)</f>
        <v>14.297579496915045</v>
      </c>
      <c r="D23" s="37">
        <f t="shared" si="0"/>
        <v>14.299179496915045</v>
      </c>
      <c r="E23" s="37">
        <f t="shared" si="1"/>
        <v>55</v>
      </c>
      <c r="F23" s="37" t="str">
        <f t="shared" si="2"/>
        <v>Moonee Valley</v>
      </c>
      <c r="G23" s="46">
        <f t="shared" si="3"/>
        <v>34.947098762860833</v>
      </c>
      <c r="H23" s="36"/>
      <c r="I23" s="41"/>
      <c r="J23" s="36"/>
      <c r="K23" s="36"/>
      <c r="L23" s="36"/>
      <c r="M23" s="36"/>
      <c r="N23" s="39" t="s">
        <v>1</v>
      </c>
      <c r="O23" s="39" t="s">
        <v>94</v>
      </c>
      <c r="P23" s="39" t="s">
        <v>98</v>
      </c>
      <c r="Q23" s="37" t="s">
        <v>123</v>
      </c>
      <c r="R23" s="36"/>
    </row>
    <row r="24" spans="1:18" ht="12.75" customHeight="1" x14ac:dyDescent="0.35">
      <c r="A24" s="38">
        <v>17</v>
      </c>
      <c r="B24" s="44" t="s">
        <v>49</v>
      </c>
      <c r="C24" s="45">
        <f>VLOOKUP($A24,'New Data'!$A$95:$AU$174,2+$C$4)</f>
        <v>12.623074981065388</v>
      </c>
      <c r="D24" s="37">
        <f t="shared" si="0"/>
        <v>12.624774981065388</v>
      </c>
      <c r="E24" s="37">
        <f t="shared" si="1"/>
        <v>63</v>
      </c>
      <c r="F24" s="37" t="str">
        <f t="shared" si="2"/>
        <v>Wyndham</v>
      </c>
      <c r="G24" s="46">
        <f t="shared" si="3"/>
        <v>32.709690563862509</v>
      </c>
      <c r="H24" s="36"/>
      <c r="I24" s="41"/>
      <c r="J24" s="36"/>
      <c r="K24" s="36"/>
      <c r="L24" s="36"/>
      <c r="M24" s="36"/>
      <c r="N24" s="39" t="s">
        <v>1</v>
      </c>
      <c r="O24" s="39" t="s">
        <v>94</v>
      </c>
      <c r="P24" s="39" t="s">
        <v>99</v>
      </c>
      <c r="Q24" s="37" t="s">
        <v>124</v>
      </c>
      <c r="R24" s="36"/>
    </row>
    <row r="25" spans="1:18" ht="12.75" customHeight="1" x14ac:dyDescent="0.35">
      <c r="A25" s="38">
        <v>18</v>
      </c>
      <c r="B25" s="44" t="s">
        <v>8</v>
      </c>
      <c r="C25" s="45">
        <f>VLOOKUP($A25,'New Data'!$A$95:$AU$174,2+$C$4)</f>
        <v>37.94891378139851</v>
      </c>
      <c r="D25" s="37">
        <f t="shared" si="0"/>
        <v>37.950713781398512</v>
      </c>
      <c r="E25" s="37">
        <f t="shared" si="1"/>
        <v>12</v>
      </c>
      <c r="F25" s="37" t="str">
        <f t="shared" si="2"/>
        <v>Surf Coast</v>
      </c>
      <c r="G25" s="46">
        <f t="shared" si="3"/>
        <v>31.767233661593551</v>
      </c>
      <c r="H25" s="36"/>
      <c r="I25" s="41"/>
      <c r="J25" s="36"/>
      <c r="K25" s="36"/>
      <c r="L25" s="36"/>
      <c r="M25" s="36"/>
      <c r="N25" s="39" t="s">
        <v>1</v>
      </c>
      <c r="O25" s="39" t="s">
        <v>94</v>
      </c>
      <c r="P25" s="39" t="s">
        <v>89</v>
      </c>
      <c r="Q25" s="37" t="s">
        <v>125</v>
      </c>
      <c r="R25" s="36"/>
    </row>
    <row r="26" spans="1:18" ht="12.75" customHeight="1" x14ac:dyDescent="0.35">
      <c r="A26" s="38">
        <v>19</v>
      </c>
      <c r="B26" s="44" t="s">
        <v>50</v>
      </c>
      <c r="C26" s="45">
        <f>VLOOKUP($A26,'New Data'!$A$95:$AU$174,2+$C$4)</f>
        <v>13.030029290191891</v>
      </c>
      <c r="D26" s="37">
        <f t="shared" si="0"/>
        <v>13.03192929019189</v>
      </c>
      <c r="E26" s="37">
        <f t="shared" si="1"/>
        <v>62</v>
      </c>
      <c r="F26" s="37" t="str">
        <f t="shared" si="2"/>
        <v>Hobsons Bay</v>
      </c>
      <c r="G26" s="46">
        <f t="shared" si="3"/>
        <v>30.476795747692577</v>
      </c>
      <c r="H26" s="36"/>
      <c r="I26" s="41"/>
      <c r="J26" s="36"/>
      <c r="K26" s="36"/>
      <c r="L26" s="36"/>
      <c r="M26" s="36"/>
      <c r="N26" s="39" t="s">
        <v>1</v>
      </c>
      <c r="O26" s="39" t="s">
        <v>95</v>
      </c>
      <c r="P26" s="39" t="s">
        <v>98</v>
      </c>
      <c r="Q26" s="37" t="s">
        <v>126</v>
      </c>
      <c r="R26" s="36"/>
    </row>
    <row r="27" spans="1:18" ht="12.75" customHeight="1" x14ac:dyDescent="0.35">
      <c r="A27" s="38">
        <v>20</v>
      </c>
      <c r="B27" s="44" t="s">
        <v>9</v>
      </c>
      <c r="C27" s="45">
        <f>VLOOKUP($A27,'New Data'!$A$95:$AU$174,2+$C$4)</f>
        <v>17.691217587804971</v>
      </c>
      <c r="D27" s="37">
        <f t="shared" si="0"/>
        <v>17.69321758780497</v>
      </c>
      <c r="E27" s="37">
        <f t="shared" si="1"/>
        <v>42</v>
      </c>
      <c r="F27" s="37" t="str">
        <f t="shared" si="2"/>
        <v>Kingston</v>
      </c>
      <c r="G27" s="46">
        <f t="shared" si="3"/>
        <v>29.849703469006418</v>
      </c>
      <c r="H27" s="36"/>
      <c r="I27" s="41"/>
      <c r="J27" s="36"/>
      <c r="K27" s="36"/>
      <c r="L27" s="36"/>
      <c r="M27" s="36"/>
      <c r="N27" s="39" t="s">
        <v>1</v>
      </c>
      <c r="O27" s="39" t="s">
        <v>95</v>
      </c>
      <c r="P27" s="39" t="s">
        <v>99</v>
      </c>
      <c r="Q27" s="37" t="s">
        <v>127</v>
      </c>
      <c r="R27" s="36"/>
    </row>
    <row r="28" spans="1:18" ht="12.75" customHeight="1" x14ac:dyDescent="0.35">
      <c r="A28" s="38">
        <v>21</v>
      </c>
      <c r="B28" s="44" t="s">
        <v>51</v>
      </c>
      <c r="C28" s="45">
        <f>VLOOKUP($A28,'New Data'!$A$95:$AU$174,2+$C$4)</f>
        <v>8.9229211492216169</v>
      </c>
      <c r="D28" s="37">
        <f t="shared" si="0"/>
        <v>8.9250211492216174</v>
      </c>
      <c r="E28" s="37">
        <f t="shared" si="1"/>
        <v>79</v>
      </c>
      <c r="F28" s="37" t="str">
        <f t="shared" si="2"/>
        <v>Nillumbik</v>
      </c>
      <c r="G28" s="46">
        <f t="shared" si="3"/>
        <v>29.31059165183958</v>
      </c>
      <c r="H28" s="36"/>
      <c r="I28" s="41"/>
      <c r="J28" s="36"/>
      <c r="K28" s="36"/>
      <c r="L28" s="36"/>
      <c r="M28" s="36"/>
      <c r="N28" s="39" t="s">
        <v>1</v>
      </c>
      <c r="O28" s="39" t="s">
        <v>95</v>
      </c>
      <c r="P28" s="39" t="s">
        <v>89</v>
      </c>
      <c r="Q28" s="37" t="s">
        <v>128</v>
      </c>
      <c r="R28" s="36"/>
    </row>
    <row r="29" spans="1:18" ht="12.75" customHeight="1" x14ac:dyDescent="0.35">
      <c r="A29" s="38">
        <v>22</v>
      </c>
      <c r="B29" s="44" t="s">
        <v>10</v>
      </c>
      <c r="C29" s="45">
        <f>VLOOKUP($A29,'New Data'!$A$95:$AU$174,2+$C$4)</f>
        <v>44.830682622735672</v>
      </c>
      <c r="D29" s="37">
        <f t="shared" si="0"/>
        <v>44.832882622735674</v>
      </c>
      <c r="E29" s="37">
        <f t="shared" si="1"/>
        <v>6</v>
      </c>
      <c r="F29" s="37" t="str">
        <f t="shared" si="2"/>
        <v>Maroondah</v>
      </c>
      <c r="G29" s="46">
        <f t="shared" si="3"/>
        <v>28.107231723656508</v>
      </c>
      <c r="H29" s="36"/>
      <c r="I29" s="41"/>
      <c r="J29" s="36"/>
      <c r="K29" s="36"/>
      <c r="L29" s="36"/>
      <c r="M29" s="36"/>
      <c r="N29" s="39" t="s">
        <v>1</v>
      </c>
      <c r="O29" s="39" t="s">
        <v>96</v>
      </c>
      <c r="P29" s="39" t="s">
        <v>98</v>
      </c>
      <c r="Q29" s="37" t="s">
        <v>129</v>
      </c>
      <c r="R29" s="36"/>
    </row>
    <row r="30" spans="1:18" ht="12.75" customHeight="1" x14ac:dyDescent="0.35">
      <c r="A30" s="38">
        <v>23</v>
      </c>
      <c r="B30" s="44" t="s">
        <v>52</v>
      </c>
      <c r="C30" s="45">
        <f>VLOOKUP($A30,'New Data'!$A$95:$AU$174,2+$C$4)</f>
        <v>10.502103049421661</v>
      </c>
      <c r="D30" s="37">
        <f t="shared" si="0"/>
        <v>10.504403049421661</v>
      </c>
      <c r="E30" s="37">
        <f t="shared" si="1"/>
        <v>75</v>
      </c>
      <c r="F30" s="37" t="str">
        <f t="shared" si="2"/>
        <v>Mount Alexander</v>
      </c>
      <c r="G30" s="46">
        <f t="shared" si="3"/>
        <v>26.907011117537433</v>
      </c>
      <c r="H30" s="36"/>
      <c r="I30" s="41"/>
      <c r="J30" s="36"/>
      <c r="K30" s="36"/>
      <c r="L30" s="36"/>
      <c r="M30" s="36"/>
      <c r="N30" s="39" t="s">
        <v>1</v>
      </c>
      <c r="O30" s="39" t="s">
        <v>96</v>
      </c>
      <c r="P30" s="39" t="s">
        <v>99</v>
      </c>
      <c r="Q30" s="37" t="s">
        <v>130</v>
      </c>
      <c r="R30" s="36"/>
    </row>
    <row r="31" spans="1:18" ht="12.75" customHeight="1" x14ac:dyDescent="0.35">
      <c r="A31" s="38">
        <v>24</v>
      </c>
      <c r="B31" s="44" t="s">
        <v>53</v>
      </c>
      <c r="C31" s="45">
        <f>VLOOKUP($A31,'New Data'!$A$95:$AU$174,2+$C$4)</f>
        <v>14.931117184449775</v>
      </c>
      <c r="D31" s="37">
        <f t="shared" si="0"/>
        <v>14.933517184449775</v>
      </c>
      <c r="E31" s="37">
        <f t="shared" si="1"/>
        <v>50</v>
      </c>
      <c r="F31" s="37" t="str">
        <f t="shared" si="2"/>
        <v>Knox</v>
      </c>
      <c r="G31" s="46">
        <f t="shared" si="3"/>
        <v>26.843260740669518</v>
      </c>
      <c r="H31" s="36"/>
      <c r="I31" s="41"/>
      <c r="J31" s="36"/>
      <c r="K31" s="36"/>
      <c r="L31" s="36"/>
      <c r="M31" s="36"/>
      <c r="N31" s="39" t="s">
        <v>1</v>
      </c>
      <c r="O31" s="39" t="s">
        <v>96</v>
      </c>
      <c r="P31" s="39" t="s">
        <v>89</v>
      </c>
      <c r="Q31" s="37" t="s">
        <v>131</v>
      </c>
      <c r="R31" s="36"/>
    </row>
    <row r="32" spans="1:18" ht="12.75" customHeight="1" x14ac:dyDescent="0.35">
      <c r="A32" s="38">
        <v>25</v>
      </c>
      <c r="B32" s="44" t="s">
        <v>11</v>
      </c>
      <c r="C32" s="45">
        <f>VLOOKUP($A32,'New Data'!$A$95:$AU$174,2+$C$4)</f>
        <v>18.316892109322119</v>
      </c>
      <c r="D32" s="37">
        <f t="shared" si="0"/>
        <v>18.31939210932212</v>
      </c>
      <c r="E32" s="37">
        <f t="shared" si="1"/>
        <v>40</v>
      </c>
      <c r="F32" s="37" t="str">
        <f t="shared" si="2"/>
        <v>Macedon Ranges</v>
      </c>
      <c r="G32" s="46">
        <f t="shared" si="3"/>
        <v>24.611025109542677</v>
      </c>
      <c r="H32" s="36"/>
      <c r="I32" s="41"/>
      <c r="J32" s="36"/>
      <c r="K32" s="36"/>
      <c r="L32" s="36"/>
      <c r="M32" s="36"/>
      <c r="N32" s="39" t="s">
        <v>1</v>
      </c>
      <c r="O32" s="39" t="s">
        <v>97</v>
      </c>
      <c r="P32" s="39" t="s">
        <v>98</v>
      </c>
      <c r="Q32" s="37" t="s">
        <v>132</v>
      </c>
      <c r="R32" s="36"/>
    </row>
    <row r="33" spans="1:18" ht="12.75" customHeight="1" x14ac:dyDescent="0.35">
      <c r="A33" s="38">
        <v>26</v>
      </c>
      <c r="B33" s="44" t="s">
        <v>12</v>
      </c>
      <c r="C33" s="45">
        <f>VLOOKUP($A33,'New Data'!$A$95:$AU$174,2+$C$4)</f>
        <v>21.557581886716758</v>
      </c>
      <c r="D33" s="37">
        <f t="shared" si="0"/>
        <v>21.560181886716759</v>
      </c>
      <c r="E33" s="37">
        <f t="shared" si="1"/>
        <v>31</v>
      </c>
      <c r="F33" s="37" t="str">
        <f t="shared" si="2"/>
        <v>Hepburn</v>
      </c>
      <c r="G33" s="46">
        <f t="shared" si="3"/>
        <v>23.61384967268712</v>
      </c>
      <c r="H33" s="36"/>
      <c r="I33" s="41"/>
      <c r="J33" s="36"/>
      <c r="K33" s="36"/>
      <c r="L33" s="36"/>
      <c r="M33" s="36"/>
      <c r="N33" s="39" t="s">
        <v>1</v>
      </c>
      <c r="O33" s="39" t="s">
        <v>97</v>
      </c>
      <c r="P33" s="39" t="s">
        <v>99</v>
      </c>
      <c r="Q33" s="37" t="s">
        <v>133</v>
      </c>
      <c r="R33" s="36"/>
    </row>
    <row r="34" spans="1:18" ht="12.75" customHeight="1" x14ac:dyDescent="0.35">
      <c r="A34" s="38">
        <v>27</v>
      </c>
      <c r="B34" s="44" t="s">
        <v>13</v>
      </c>
      <c r="C34" s="45">
        <f>VLOOKUP($A34,'New Data'!$A$95:$AU$174,2+$C$4)</f>
        <v>23.011691091717438</v>
      </c>
      <c r="D34" s="37">
        <f t="shared" si="0"/>
        <v>23.014391091717439</v>
      </c>
      <c r="E34" s="37">
        <f t="shared" si="1"/>
        <v>27</v>
      </c>
      <c r="F34" s="37" t="str">
        <f t="shared" si="2"/>
        <v>Greater Geelong</v>
      </c>
      <c r="G34" s="46">
        <f t="shared" si="3"/>
        <v>23.011691091717438</v>
      </c>
      <c r="H34" s="36"/>
      <c r="I34" s="41"/>
      <c r="J34" s="36"/>
      <c r="K34" s="36"/>
      <c r="L34" s="36"/>
      <c r="M34" s="36"/>
      <c r="N34" s="39" t="s">
        <v>1</v>
      </c>
      <c r="O34" s="39" t="s">
        <v>97</v>
      </c>
      <c r="P34" s="39" t="s">
        <v>89</v>
      </c>
      <c r="Q34" s="37" t="s">
        <v>134</v>
      </c>
      <c r="R34" s="36"/>
    </row>
    <row r="35" spans="1:18" ht="12.75" customHeight="1" x14ac:dyDescent="0.35">
      <c r="A35" s="38">
        <v>28</v>
      </c>
      <c r="B35" s="44" t="s">
        <v>14</v>
      </c>
      <c r="C35" s="45">
        <f>VLOOKUP($A35,'New Data'!$A$95:$AU$174,2+$C$4)</f>
        <v>14.187852963363168</v>
      </c>
      <c r="D35" s="37">
        <f t="shared" si="0"/>
        <v>14.190652963363169</v>
      </c>
      <c r="E35" s="37">
        <f t="shared" si="1"/>
        <v>56</v>
      </c>
      <c r="F35" s="37" t="str">
        <f t="shared" si="2"/>
        <v>Whittlesea</v>
      </c>
      <c r="G35" s="46">
        <f t="shared" si="3"/>
        <v>22.920129160928816</v>
      </c>
      <c r="H35" s="36"/>
      <c r="I35" s="41"/>
      <c r="J35" s="36"/>
      <c r="K35" s="36"/>
      <c r="L35" s="36"/>
      <c r="M35" s="36"/>
      <c r="N35" s="39" t="s">
        <v>1</v>
      </c>
      <c r="O35" s="39" t="s">
        <v>86</v>
      </c>
      <c r="P35" s="39" t="s">
        <v>98</v>
      </c>
      <c r="Q35" s="37" t="s">
        <v>135</v>
      </c>
      <c r="R35" s="36"/>
    </row>
    <row r="36" spans="1:18" ht="12.75" customHeight="1" x14ac:dyDescent="0.35">
      <c r="A36" s="38">
        <v>29</v>
      </c>
      <c r="B36" s="44" t="s">
        <v>54</v>
      </c>
      <c r="C36" s="45">
        <f>VLOOKUP($A36,'New Data'!$A$95:$AU$174,2+$C$4)</f>
        <v>23.61384967268712</v>
      </c>
      <c r="D36" s="37">
        <f t="shared" si="0"/>
        <v>23.616749672687121</v>
      </c>
      <c r="E36" s="37">
        <f t="shared" si="1"/>
        <v>26</v>
      </c>
      <c r="F36" s="37" t="str">
        <f t="shared" si="2"/>
        <v>Casey</v>
      </c>
      <c r="G36" s="46">
        <f t="shared" si="3"/>
        <v>21.629155796247137</v>
      </c>
      <c r="H36" s="36"/>
      <c r="I36" s="41"/>
      <c r="J36" s="36"/>
      <c r="K36" s="36"/>
      <c r="L36" s="36"/>
      <c r="M36" s="36"/>
      <c r="N36" s="39" t="s">
        <v>1</v>
      </c>
      <c r="O36" s="39" t="s">
        <v>86</v>
      </c>
      <c r="P36" s="39" t="s">
        <v>99</v>
      </c>
      <c r="Q36" s="37" t="s">
        <v>136</v>
      </c>
      <c r="R36" s="36"/>
    </row>
    <row r="37" spans="1:18" ht="12.75" customHeight="1" x14ac:dyDescent="0.35">
      <c r="A37" s="38">
        <v>30</v>
      </c>
      <c r="B37" s="44" t="s">
        <v>55</v>
      </c>
      <c r="C37" s="45">
        <f>VLOOKUP($A37,'New Data'!$A$95:$AU$174,2+$C$4)</f>
        <v>10.94654015274242</v>
      </c>
      <c r="D37" s="37">
        <f t="shared" si="0"/>
        <v>10.94954015274242</v>
      </c>
      <c r="E37" s="37">
        <f t="shared" si="1"/>
        <v>72</v>
      </c>
      <c r="F37" s="37" t="str">
        <f t="shared" si="2"/>
        <v>Ballarat</v>
      </c>
      <c r="G37" s="46">
        <f t="shared" si="3"/>
        <v>21.605894223098222</v>
      </c>
      <c r="H37" s="36"/>
      <c r="I37" s="41"/>
      <c r="J37" s="36"/>
      <c r="K37" s="36"/>
      <c r="L37" s="36"/>
      <c r="M37" s="36"/>
      <c r="N37" s="39" t="s">
        <v>1</v>
      </c>
      <c r="O37" s="39" t="s">
        <v>86</v>
      </c>
      <c r="P37" s="39" t="s">
        <v>89</v>
      </c>
      <c r="Q37" s="37" t="s">
        <v>137</v>
      </c>
      <c r="R37" s="36"/>
    </row>
    <row r="38" spans="1:18" ht="12.75" customHeight="1" x14ac:dyDescent="0.35">
      <c r="A38" s="38">
        <v>31</v>
      </c>
      <c r="B38" s="44" t="s">
        <v>15</v>
      </c>
      <c r="C38" s="45">
        <f>VLOOKUP($A38,'New Data'!$A$95:$AU$174,2+$C$4)</f>
        <v>30.476795747692577</v>
      </c>
      <c r="D38" s="37">
        <f t="shared" si="0"/>
        <v>30.479895747692577</v>
      </c>
      <c r="E38" s="37">
        <f t="shared" si="1"/>
        <v>19</v>
      </c>
      <c r="F38" s="37" t="str">
        <f t="shared" si="2"/>
        <v>Greater Dandenong</v>
      </c>
      <c r="G38" s="46">
        <f t="shared" si="3"/>
        <v>21.557581886716758</v>
      </c>
      <c r="H38" s="36"/>
      <c r="I38" s="41"/>
      <c r="J38" s="36"/>
      <c r="K38" s="36"/>
      <c r="L38" s="36"/>
      <c r="M38" s="36"/>
      <c r="N38" s="39" t="s">
        <v>86</v>
      </c>
      <c r="O38" s="39" t="s">
        <v>94</v>
      </c>
      <c r="P38" s="39" t="s">
        <v>98</v>
      </c>
      <c r="Q38" s="37" t="s">
        <v>140</v>
      </c>
      <c r="R38" s="36"/>
    </row>
    <row r="39" spans="1:18" ht="12.75" customHeight="1" x14ac:dyDescent="0.35">
      <c r="A39" s="38">
        <v>32</v>
      </c>
      <c r="B39" s="44" t="s">
        <v>36</v>
      </c>
      <c r="C39" s="45">
        <f>VLOOKUP($A39,'New Data'!$A$95:$AU$174,2+$C$4)</f>
        <v>13.863725876329264</v>
      </c>
      <c r="D39" s="37">
        <f t="shared" si="0"/>
        <v>13.866925876329264</v>
      </c>
      <c r="E39" s="37">
        <f t="shared" si="1"/>
        <v>57</v>
      </c>
      <c r="F39" s="37" t="str">
        <f t="shared" si="2"/>
        <v>Melton</v>
      </c>
      <c r="G39" s="46">
        <f t="shared" si="3"/>
        <v>21.396416206232058</v>
      </c>
      <c r="H39" s="36"/>
      <c r="I39" s="41"/>
      <c r="J39" s="36"/>
      <c r="K39" s="36"/>
      <c r="L39" s="36"/>
      <c r="M39" s="36"/>
      <c r="N39" s="39" t="s">
        <v>86</v>
      </c>
      <c r="O39" s="39" t="s">
        <v>94</v>
      </c>
      <c r="P39" s="39" t="s">
        <v>99</v>
      </c>
      <c r="Q39" s="37" t="s">
        <v>143</v>
      </c>
      <c r="R39" s="36"/>
    </row>
    <row r="40" spans="1:18" ht="12.75" customHeight="1" x14ac:dyDescent="0.35">
      <c r="A40" s="38">
        <v>33</v>
      </c>
      <c r="B40" s="44" t="s">
        <v>16</v>
      </c>
      <c r="C40" s="45">
        <f>VLOOKUP($A40,'New Data'!$A$95:$AU$174,2+$C$4)</f>
        <v>20.007794947040214</v>
      </c>
      <c r="D40" s="37">
        <f t="shared" si="0"/>
        <v>20.011094947040213</v>
      </c>
      <c r="E40" s="37">
        <f t="shared" si="1"/>
        <v>35</v>
      </c>
      <c r="F40" s="37" t="str">
        <f t="shared" si="2"/>
        <v>Mornington Peninsula</v>
      </c>
      <c r="G40" s="46">
        <f t="shared" si="3"/>
        <v>20.49125638121247</v>
      </c>
      <c r="H40" s="36"/>
      <c r="I40" s="41"/>
      <c r="J40" s="36"/>
      <c r="K40" s="36"/>
      <c r="L40" s="36"/>
      <c r="M40" s="36"/>
      <c r="N40" s="39" t="s">
        <v>86</v>
      </c>
      <c r="O40" s="39" t="s">
        <v>94</v>
      </c>
      <c r="P40" s="39" t="s">
        <v>89</v>
      </c>
      <c r="Q40" s="37" t="s">
        <v>141</v>
      </c>
      <c r="R40" s="36"/>
    </row>
    <row r="41" spans="1:18" ht="12.75" customHeight="1" x14ac:dyDescent="0.35">
      <c r="A41" s="38">
        <v>34</v>
      </c>
      <c r="B41" s="44" t="s">
        <v>56</v>
      </c>
      <c r="C41" s="45">
        <f>VLOOKUP($A41,'New Data'!$A$95:$AU$174,2+$C$4)</f>
        <v>19.825340891680714</v>
      </c>
      <c r="D41" s="37">
        <f t="shared" si="0"/>
        <v>19.828740891680713</v>
      </c>
      <c r="E41" s="37">
        <f t="shared" si="1"/>
        <v>36</v>
      </c>
      <c r="F41" s="37" t="str">
        <f t="shared" si="2"/>
        <v>Brimbank</v>
      </c>
      <c r="G41" s="46">
        <f t="shared" si="3"/>
        <v>20.099717625874746</v>
      </c>
      <c r="H41" s="36"/>
      <c r="I41" s="41"/>
      <c r="J41" s="36"/>
      <c r="K41" s="36"/>
      <c r="L41" s="36"/>
      <c r="M41" s="36"/>
      <c r="N41" s="39" t="s">
        <v>86</v>
      </c>
      <c r="O41" s="39" t="s">
        <v>95</v>
      </c>
      <c r="P41" s="39" t="s">
        <v>98</v>
      </c>
      <c r="Q41" s="37" t="s">
        <v>142</v>
      </c>
      <c r="R41" s="36"/>
    </row>
    <row r="42" spans="1:18" ht="12.75" customHeight="1" x14ac:dyDescent="0.35">
      <c r="A42" s="38">
        <v>35</v>
      </c>
      <c r="B42" s="44" t="s">
        <v>17</v>
      </c>
      <c r="C42" s="45">
        <f>VLOOKUP($A42,'New Data'!$A$95:$AU$174,2+$C$4)</f>
        <v>29.849703469006418</v>
      </c>
      <c r="D42" s="37">
        <f t="shared" si="0"/>
        <v>29.853203469006417</v>
      </c>
      <c r="E42" s="37">
        <f t="shared" si="1"/>
        <v>20</v>
      </c>
      <c r="F42" s="37" t="str">
        <f t="shared" si="2"/>
        <v>Hume</v>
      </c>
      <c r="G42" s="46">
        <f t="shared" si="3"/>
        <v>20.007794947040214</v>
      </c>
      <c r="H42" s="36"/>
      <c r="I42" s="41"/>
      <c r="J42" s="36"/>
      <c r="K42" s="36"/>
      <c r="L42" s="36"/>
      <c r="M42" s="36"/>
      <c r="N42" s="39" t="s">
        <v>86</v>
      </c>
      <c r="O42" s="39" t="s">
        <v>95</v>
      </c>
      <c r="P42" s="39" t="s">
        <v>99</v>
      </c>
      <c r="Q42" s="37" t="s">
        <v>144</v>
      </c>
      <c r="R42" s="36"/>
    </row>
    <row r="43" spans="1:18" ht="12.75" customHeight="1" x14ac:dyDescent="0.35">
      <c r="A43" s="38">
        <v>36</v>
      </c>
      <c r="B43" s="44" t="s">
        <v>18</v>
      </c>
      <c r="C43" s="45">
        <f>VLOOKUP($A43,'New Data'!$A$95:$AU$174,2+$C$4)</f>
        <v>26.843260740669518</v>
      </c>
      <c r="D43" s="37">
        <f t="shared" si="0"/>
        <v>26.846860740669516</v>
      </c>
      <c r="E43" s="37">
        <f t="shared" si="1"/>
        <v>24</v>
      </c>
      <c r="F43" s="37" t="str">
        <f t="shared" si="2"/>
        <v>Indigo</v>
      </c>
      <c r="G43" s="46">
        <f t="shared" si="3"/>
        <v>19.825340891680714</v>
      </c>
      <c r="H43" s="36"/>
      <c r="I43" s="41"/>
      <c r="J43" s="36"/>
      <c r="K43" s="36"/>
      <c r="L43" s="36"/>
      <c r="M43" s="36"/>
      <c r="N43" s="39" t="s">
        <v>86</v>
      </c>
      <c r="O43" s="39" t="s">
        <v>95</v>
      </c>
      <c r="P43" s="39" t="s">
        <v>89</v>
      </c>
      <c r="Q43" s="37" t="s">
        <v>145</v>
      </c>
      <c r="R43" s="36"/>
    </row>
    <row r="44" spans="1:18" ht="12.75" customHeight="1" x14ac:dyDescent="0.35">
      <c r="A44" s="38">
        <v>37</v>
      </c>
      <c r="B44" s="44" t="s">
        <v>19</v>
      </c>
      <c r="C44" s="45">
        <f>VLOOKUP($A44,'New Data'!$A$95:$AU$174,2+$C$4)</f>
        <v>12.145698877199186</v>
      </c>
      <c r="D44" s="37">
        <f t="shared" si="0"/>
        <v>12.149398877199186</v>
      </c>
      <c r="E44" s="37">
        <f t="shared" si="1"/>
        <v>65</v>
      </c>
      <c r="F44" s="37" t="str">
        <f t="shared" si="2"/>
        <v>Yarra Ranges</v>
      </c>
      <c r="G44" s="46">
        <f t="shared" si="3"/>
        <v>19.718309859154928</v>
      </c>
      <c r="H44" s="36"/>
      <c r="I44" s="41"/>
      <c r="J44" s="36"/>
      <c r="K44" s="36"/>
      <c r="L44" s="36"/>
      <c r="M44" s="36"/>
      <c r="N44" s="39" t="s">
        <v>86</v>
      </c>
      <c r="O44" s="39" t="s">
        <v>96</v>
      </c>
      <c r="P44" s="39" t="s">
        <v>98</v>
      </c>
      <c r="Q44" s="37" t="s">
        <v>146</v>
      </c>
      <c r="R44" s="36"/>
    </row>
    <row r="45" spans="1:18" ht="12.75" customHeight="1" x14ac:dyDescent="0.35">
      <c r="A45" s="38">
        <v>38</v>
      </c>
      <c r="B45" s="44" t="s">
        <v>57</v>
      </c>
      <c r="C45" s="45">
        <f>VLOOKUP($A45,'New Data'!$A$95:$AU$174,2+$C$4)</f>
        <v>10.639441160666308</v>
      </c>
      <c r="D45" s="37">
        <f t="shared" si="0"/>
        <v>10.643241160666308</v>
      </c>
      <c r="E45" s="37">
        <f t="shared" si="1"/>
        <v>74</v>
      </c>
      <c r="F45" s="37" t="str">
        <f t="shared" si="2"/>
        <v>Alpine</v>
      </c>
      <c r="G45" s="46">
        <f t="shared" si="3"/>
        <v>19.564566064116647</v>
      </c>
      <c r="H45" s="36"/>
      <c r="I45" s="41"/>
      <c r="J45" s="36"/>
      <c r="K45" s="36"/>
      <c r="L45" s="36"/>
      <c r="M45" s="36"/>
      <c r="N45" s="39" t="s">
        <v>86</v>
      </c>
      <c r="O45" s="39" t="s">
        <v>96</v>
      </c>
      <c r="P45" s="39" t="s">
        <v>99</v>
      </c>
      <c r="Q45" s="37" t="s">
        <v>147</v>
      </c>
      <c r="R45" s="36"/>
    </row>
    <row r="46" spans="1:18" ht="12.75" customHeight="1" x14ac:dyDescent="0.35">
      <c r="A46" s="38">
        <v>39</v>
      </c>
      <c r="B46" s="44" t="s">
        <v>58</v>
      </c>
      <c r="C46" s="45">
        <f>VLOOKUP($A46,'New Data'!$A$95:$AU$174,2+$C$4)</f>
        <v>24.611025109542677</v>
      </c>
      <c r="D46" s="37">
        <f t="shared" si="0"/>
        <v>24.614925109542678</v>
      </c>
      <c r="E46" s="37">
        <f t="shared" si="1"/>
        <v>25</v>
      </c>
      <c r="F46" s="37" t="str">
        <f t="shared" si="2"/>
        <v>Cardinia</v>
      </c>
      <c r="G46" s="46">
        <f t="shared" si="3"/>
        <v>18.37669020832594</v>
      </c>
      <c r="H46" s="36"/>
      <c r="I46" s="41"/>
      <c r="J46" s="36"/>
      <c r="K46" s="36"/>
      <c r="L46" s="36"/>
      <c r="M46" s="36"/>
      <c r="N46" s="39" t="s">
        <v>86</v>
      </c>
      <c r="O46" s="39" t="s">
        <v>96</v>
      </c>
      <c r="P46" s="39" t="s">
        <v>89</v>
      </c>
      <c r="Q46" s="37" t="s">
        <v>148</v>
      </c>
      <c r="R46" s="36"/>
    </row>
    <row r="47" spans="1:18" ht="12.75" customHeight="1" x14ac:dyDescent="0.35">
      <c r="A47" s="38">
        <v>40</v>
      </c>
      <c r="B47" s="44" t="s">
        <v>20</v>
      </c>
      <c r="C47" s="45">
        <f>VLOOKUP($A47,'New Data'!$A$95:$AU$174,2+$C$4)</f>
        <v>37.070089443630302</v>
      </c>
      <c r="D47" s="37">
        <f t="shared" si="0"/>
        <v>37.074089443630299</v>
      </c>
      <c r="E47" s="37">
        <f t="shared" si="1"/>
        <v>13</v>
      </c>
      <c r="F47" s="37" t="str">
        <f t="shared" si="2"/>
        <v>Greater Bendigo</v>
      </c>
      <c r="G47" s="46">
        <f t="shared" si="3"/>
        <v>18.316892109322119</v>
      </c>
      <c r="H47" s="36"/>
      <c r="I47" s="41"/>
      <c r="J47" s="36"/>
      <c r="K47" s="36"/>
      <c r="L47" s="36"/>
      <c r="M47" s="36"/>
      <c r="N47" s="39" t="s">
        <v>86</v>
      </c>
      <c r="O47" s="39" t="s">
        <v>97</v>
      </c>
      <c r="P47" s="39" t="s">
        <v>98</v>
      </c>
      <c r="Q47" s="37" t="s">
        <v>149</v>
      </c>
      <c r="R47" s="36"/>
    </row>
    <row r="48" spans="1:18" ht="12.75" customHeight="1" x14ac:dyDescent="0.35">
      <c r="A48" s="38">
        <v>41</v>
      </c>
      <c r="B48" s="44" t="s">
        <v>59</v>
      </c>
      <c r="C48" s="45">
        <f>VLOOKUP($A48,'New Data'!$A$95:$AU$174,2+$C$4)</f>
        <v>17.332979147297117</v>
      </c>
      <c r="D48" s="37">
        <f t="shared" si="0"/>
        <v>17.337079147297118</v>
      </c>
      <c r="E48" s="37">
        <f t="shared" si="1"/>
        <v>43</v>
      </c>
      <c r="F48" s="37" t="str">
        <f t="shared" si="2"/>
        <v>Warrnambool</v>
      </c>
      <c r="G48" s="46">
        <f t="shared" si="3"/>
        <v>18.176022799715003</v>
      </c>
      <c r="H48" s="36"/>
      <c r="I48" s="41"/>
      <c r="J48" s="36"/>
      <c r="K48" s="36"/>
      <c r="L48" s="36"/>
      <c r="M48" s="36"/>
      <c r="N48" s="39" t="s">
        <v>86</v>
      </c>
      <c r="O48" s="39" t="s">
        <v>97</v>
      </c>
      <c r="P48" s="39" t="s">
        <v>99</v>
      </c>
      <c r="Q48" s="37" t="s">
        <v>150</v>
      </c>
      <c r="R48" s="36"/>
    </row>
    <row r="49" spans="1:18" ht="12.75" customHeight="1" x14ac:dyDescent="0.35">
      <c r="A49" s="38">
        <v>42</v>
      </c>
      <c r="B49" s="44" t="s">
        <v>21</v>
      </c>
      <c r="C49" s="45">
        <f>VLOOKUP($A49,'New Data'!$A$95:$AU$174,2+$C$4)</f>
        <v>39.974762269593036</v>
      </c>
      <c r="D49" s="37">
        <f t="shared" si="0"/>
        <v>39.978962269593033</v>
      </c>
      <c r="E49" s="37">
        <f t="shared" si="1"/>
        <v>10</v>
      </c>
      <c r="F49" s="37" t="str">
        <f t="shared" si="2"/>
        <v>Frankston</v>
      </c>
      <c r="G49" s="46">
        <f t="shared" si="3"/>
        <v>17.691217587804971</v>
      </c>
      <c r="H49" s="36"/>
      <c r="I49" s="41"/>
      <c r="J49" s="36"/>
      <c r="K49" s="36"/>
      <c r="L49" s="36"/>
      <c r="M49" s="36"/>
      <c r="N49" s="39" t="s">
        <v>86</v>
      </c>
      <c r="O49" s="39" t="s">
        <v>97</v>
      </c>
      <c r="P49" s="39" t="s">
        <v>89</v>
      </c>
      <c r="Q49" s="37" t="s">
        <v>151</v>
      </c>
      <c r="R49" s="36"/>
    </row>
    <row r="50" spans="1:18" ht="12.75" customHeight="1" x14ac:dyDescent="0.35">
      <c r="A50" s="38">
        <v>43</v>
      </c>
      <c r="B50" s="44" t="s">
        <v>22</v>
      </c>
      <c r="C50" s="45">
        <f>VLOOKUP($A50,'New Data'!$A$95:$AU$174,2+$C$4)</f>
        <v>28.107231723656508</v>
      </c>
      <c r="D50" s="37">
        <f t="shared" si="0"/>
        <v>28.111531723656508</v>
      </c>
      <c r="E50" s="37">
        <f t="shared" si="1"/>
        <v>22</v>
      </c>
      <c r="F50" s="37" t="str">
        <f t="shared" si="2"/>
        <v>Mansfield</v>
      </c>
      <c r="G50" s="46">
        <f t="shared" si="3"/>
        <v>17.332979147297117</v>
      </c>
      <c r="H50" s="36"/>
      <c r="I50" s="41"/>
      <c r="J50" s="36"/>
      <c r="K50" s="36"/>
      <c r="L50" s="36"/>
      <c r="M50" s="36"/>
      <c r="N50" s="39" t="s">
        <v>86</v>
      </c>
      <c r="O50" s="39" t="s">
        <v>86</v>
      </c>
      <c r="P50" s="39" t="s">
        <v>98</v>
      </c>
      <c r="Q50" s="37" t="s">
        <v>152</v>
      </c>
      <c r="R50" s="36"/>
    </row>
    <row r="51" spans="1:18" ht="12.75" customHeight="1" x14ac:dyDescent="0.35">
      <c r="A51" s="38">
        <v>44</v>
      </c>
      <c r="B51" s="44" t="s">
        <v>23</v>
      </c>
      <c r="C51" s="45">
        <f>VLOOKUP($A51,'New Data'!$A$95:$AU$174,2+$C$4)</f>
        <v>56.146380595841073</v>
      </c>
      <c r="D51" s="37">
        <f t="shared" si="0"/>
        <v>56.15078059584107</v>
      </c>
      <c r="E51" s="37">
        <f t="shared" si="1"/>
        <v>1</v>
      </c>
      <c r="F51" s="37" t="str">
        <f t="shared" si="2"/>
        <v>Moyne</v>
      </c>
      <c r="G51" s="46">
        <f t="shared" si="3"/>
        <v>17.092866756393001</v>
      </c>
      <c r="H51" s="36"/>
      <c r="I51" s="41"/>
      <c r="J51" s="36"/>
      <c r="K51" s="36"/>
      <c r="L51" s="36"/>
      <c r="M51" s="36"/>
      <c r="N51" s="39" t="s">
        <v>86</v>
      </c>
      <c r="O51" s="39" t="s">
        <v>86</v>
      </c>
      <c r="P51" s="39" t="s">
        <v>99</v>
      </c>
      <c r="Q51" s="37" t="s">
        <v>153</v>
      </c>
      <c r="R51" s="36"/>
    </row>
    <row r="52" spans="1:18" ht="12.75" customHeight="1" x14ac:dyDescent="0.35">
      <c r="A52" s="38">
        <v>45</v>
      </c>
      <c r="B52" s="44" t="s">
        <v>60</v>
      </c>
      <c r="C52" s="45">
        <f>VLOOKUP($A52,'New Data'!$A$95:$AU$174,2+$C$4)</f>
        <v>21.396416206232058</v>
      </c>
      <c r="D52" s="37">
        <f t="shared" si="0"/>
        <v>21.400916206232058</v>
      </c>
      <c r="E52" s="37">
        <f t="shared" si="1"/>
        <v>32</v>
      </c>
      <c r="F52" s="37" t="str">
        <f t="shared" si="2"/>
        <v>Bass Coast</v>
      </c>
      <c r="G52" s="46">
        <f t="shared" si="3"/>
        <v>16.721618825963279</v>
      </c>
      <c r="H52" s="36"/>
      <c r="I52" s="41"/>
      <c r="J52" s="36"/>
      <c r="K52" s="36"/>
      <c r="L52" s="36"/>
      <c r="M52" s="36"/>
      <c r="N52" s="39" t="s">
        <v>86</v>
      </c>
      <c r="O52" s="39" t="s">
        <v>86</v>
      </c>
      <c r="P52" s="39" t="s">
        <v>89</v>
      </c>
      <c r="Q52" s="37" t="s">
        <v>154</v>
      </c>
      <c r="R52" s="36"/>
    </row>
    <row r="53" spans="1:18" ht="12.75" customHeight="1" x14ac:dyDescent="0.35">
      <c r="A53" s="38">
        <v>46</v>
      </c>
      <c r="B53" s="44" t="s">
        <v>37</v>
      </c>
      <c r="C53" s="45">
        <f>VLOOKUP($A53,'New Data'!$A$95:$AU$174,2+$C$4)</f>
        <v>12.437628412092751</v>
      </c>
      <c r="D53" s="37">
        <f t="shared" si="0"/>
        <v>12.442228412092751</v>
      </c>
      <c r="E53" s="37">
        <f t="shared" si="1"/>
        <v>64</v>
      </c>
      <c r="F53" s="37" t="str">
        <f t="shared" si="2"/>
        <v>Moorabool</v>
      </c>
      <c r="G53" s="46">
        <f t="shared" si="3"/>
        <v>16.519514216728531</v>
      </c>
      <c r="H53" s="36"/>
      <c r="I53" s="41"/>
      <c r="J53" s="36"/>
      <c r="K53" s="36"/>
      <c r="L53" s="36"/>
      <c r="M53" s="36"/>
      <c r="N53" s="36"/>
      <c r="O53" s="36"/>
      <c r="P53" s="36"/>
      <c r="R53" s="36"/>
    </row>
    <row r="54" spans="1:18" ht="12.75" customHeight="1" x14ac:dyDescent="0.35">
      <c r="A54" s="38">
        <v>47</v>
      </c>
      <c r="B54" s="44" t="s">
        <v>61</v>
      </c>
      <c r="C54" s="45">
        <f>VLOOKUP($A54,'New Data'!$A$95:$AU$174,2+$C$4)</f>
        <v>13.766794760315278</v>
      </c>
      <c r="D54" s="37">
        <f t="shared" si="0"/>
        <v>13.771494760315278</v>
      </c>
      <c r="E54" s="37">
        <f t="shared" si="1"/>
        <v>58</v>
      </c>
      <c r="F54" s="37" t="str">
        <f t="shared" si="2"/>
        <v>Wangaratta</v>
      </c>
      <c r="G54" s="46">
        <f t="shared" si="3"/>
        <v>15.954480028787332</v>
      </c>
      <c r="H54" s="36"/>
      <c r="I54" s="41"/>
      <c r="J54" s="36"/>
      <c r="K54" s="36"/>
      <c r="L54" s="36"/>
      <c r="M54" s="36"/>
      <c r="N54" s="36"/>
      <c r="O54" s="36"/>
      <c r="P54" s="36"/>
      <c r="R54" s="36"/>
    </row>
    <row r="55" spans="1:18" ht="12.75" customHeight="1" x14ac:dyDescent="0.35">
      <c r="A55" s="38">
        <v>48</v>
      </c>
      <c r="B55" s="44" t="s">
        <v>62</v>
      </c>
      <c r="C55" s="45">
        <f>VLOOKUP($A55,'New Data'!$A$95:$AU$174,2+$C$4)</f>
        <v>9.9254261363636367</v>
      </c>
      <c r="D55" s="37">
        <f t="shared" si="0"/>
        <v>9.9302261363636362</v>
      </c>
      <c r="E55" s="37">
        <f t="shared" si="1"/>
        <v>76</v>
      </c>
      <c r="F55" s="37" t="str">
        <f t="shared" si="2"/>
        <v>Baw Baw</v>
      </c>
      <c r="G55" s="46">
        <f t="shared" si="3"/>
        <v>15.616945498851868</v>
      </c>
      <c r="H55" s="36"/>
      <c r="I55" s="41"/>
      <c r="J55" s="36"/>
      <c r="K55" s="36"/>
      <c r="L55" s="36"/>
      <c r="M55" s="36"/>
      <c r="N55" s="36"/>
      <c r="O55" s="36"/>
      <c r="P55" s="36"/>
      <c r="R55" s="36"/>
    </row>
    <row r="56" spans="1:18" ht="12.75" customHeight="1" x14ac:dyDescent="0.35">
      <c r="A56" s="38">
        <v>49</v>
      </c>
      <c r="B56" s="44" t="s">
        <v>24</v>
      </c>
      <c r="C56" s="45">
        <f>VLOOKUP($A56,'New Data'!$A$95:$AU$174,2+$C$4)</f>
        <v>40.886499847178108</v>
      </c>
      <c r="D56" s="37">
        <f t="shared" si="0"/>
        <v>40.891399847178107</v>
      </c>
      <c r="E56" s="37">
        <f t="shared" si="1"/>
        <v>8</v>
      </c>
      <c r="F56" s="37" t="str">
        <f t="shared" si="2"/>
        <v>South Gippsland</v>
      </c>
      <c r="G56" s="46">
        <f t="shared" si="3"/>
        <v>15.606027516925092</v>
      </c>
      <c r="H56" s="36"/>
      <c r="I56" s="41"/>
      <c r="J56" s="36"/>
      <c r="K56" s="36"/>
      <c r="L56" s="36"/>
      <c r="M56" s="36"/>
      <c r="N56" s="36"/>
      <c r="O56" s="36"/>
      <c r="P56" s="36"/>
      <c r="R56" s="36"/>
    </row>
    <row r="57" spans="1:18" ht="12.75" customHeight="1" x14ac:dyDescent="0.35">
      <c r="A57" s="38">
        <v>50</v>
      </c>
      <c r="B57" s="44" t="s">
        <v>25</v>
      </c>
      <c r="C57" s="45">
        <f>VLOOKUP($A57,'New Data'!$A$95:$AU$174,2+$C$4)</f>
        <v>34.947098762860833</v>
      </c>
      <c r="D57" s="37">
        <f t="shared" si="0"/>
        <v>34.952098762860835</v>
      </c>
      <c r="E57" s="37">
        <f t="shared" si="1"/>
        <v>16</v>
      </c>
      <c r="F57" s="37" t="str">
        <f t="shared" si="2"/>
        <v>Golden Plains</v>
      </c>
      <c r="G57" s="46">
        <f t="shared" si="3"/>
        <v>14.931117184449775</v>
      </c>
      <c r="H57" s="36"/>
      <c r="I57" s="41"/>
      <c r="J57" s="36"/>
      <c r="K57" s="36"/>
      <c r="L57" s="36"/>
      <c r="M57" s="36"/>
      <c r="N57" s="36"/>
      <c r="O57" s="36"/>
      <c r="P57" s="36"/>
      <c r="R57" s="36"/>
    </row>
    <row r="58" spans="1:18" ht="12.75" customHeight="1" x14ac:dyDescent="0.35">
      <c r="A58" s="38">
        <v>51</v>
      </c>
      <c r="B58" s="44" t="s">
        <v>63</v>
      </c>
      <c r="C58" s="45">
        <f>VLOOKUP($A58,'New Data'!$A$95:$AU$174,2+$C$4)</f>
        <v>16.519514216728531</v>
      </c>
      <c r="D58" s="37">
        <f t="shared" si="0"/>
        <v>16.52461421672853</v>
      </c>
      <c r="E58" s="37">
        <f t="shared" si="1"/>
        <v>46</v>
      </c>
      <c r="F58" s="37" t="str">
        <f t="shared" si="2"/>
        <v>Strathbogie</v>
      </c>
      <c r="G58" s="46">
        <f t="shared" si="3"/>
        <v>14.838255977496484</v>
      </c>
      <c r="H58" s="36"/>
      <c r="I58" s="41"/>
      <c r="J58" s="36"/>
      <c r="K58" s="36"/>
      <c r="L58" s="36"/>
      <c r="M58" s="36"/>
      <c r="N58" s="36"/>
      <c r="O58" s="36"/>
      <c r="P58" s="36"/>
      <c r="R58" s="36"/>
    </row>
    <row r="59" spans="1:18" ht="12.75" customHeight="1" x14ac:dyDescent="0.35">
      <c r="A59" s="38">
        <v>52</v>
      </c>
      <c r="B59" s="44" t="s">
        <v>26</v>
      </c>
      <c r="C59" s="45">
        <f>VLOOKUP($A59,'New Data'!$A$95:$AU$174,2+$C$4)</f>
        <v>39.610178748025803</v>
      </c>
      <c r="D59" s="37">
        <f t="shared" si="0"/>
        <v>39.615378748025805</v>
      </c>
      <c r="E59" s="37">
        <f t="shared" si="1"/>
        <v>11</v>
      </c>
      <c r="F59" s="37" t="str">
        <f t="shared" si="2"/>
        <v>Southern Grampians</v>
      </c>
      <c r="G59" s="46">
        <f t="shared" si="3"/>
        <v>14.711344368187323</v>
      </c>
      <c r="H59" s="36"/>
      <c r="I59" s="41"/>
      <c r="J59" s="36"/>
      <c r="K59" s="36"/>
      <c r="L59" s="36"/>
      <c r="M59" s="36"/>
      <c r="N59" s="36"/>
      <c r="O59" s="36"/>
      <c r="P59" s="36"/>
      <c r="R59" s="36"/>
    </row>
    <row r="60" spans="1:18" ht="12.75" customHeight="1" x14ac:dyDescent="0.35">
      <c r="A60" s="38">
        <v>53</v>
      </c>
      <c r="B60" s="44" t="s">
        <v>64</v>
      </c>
      <c r="C60" s="45">
        <f>VLOOKUP($A60,'New Data'!$A$95:$AU$174,2+$C$4)</f>
        <v>20.49125638121247</v>
      </c>
      <c r="D60" s="37">
        <f t="shared" si="0"/>
        <v>20.496556381212468</v>
      </c>
      <c r="E60" s="37">
        <f t="shared" si="1"/>
        <v>33</v>
      </c>
      <c r="F60" s="37" t="str">
        <f t="shared" si="2"/>
        <v>Murrindindi</v>
      </c>
      <c r="G60" s="46">
        <f t="shared" si="3"/>
        <v>14.602312543798179</v>
      </c>
      <c r="H60" s="36"/>
      <c r="I60" s="41"/>
      <c r="J60" s="36"/>
      <c r="K60" s="36"/>
      <c r="L60" s="36"/>
      <c r="M60" s="36"/>
      <c r="N60" s="36"/>
      <c r="O60" s="36"/>
      <c r="P60" s="36"/>
      <c r="R60" s="36"/>
    </row>
    <row r="61" spans="1:18" ht="12.75" customHeight="1" x14ac:dyDescent="0.35">
      <c r="A61" s="38">
        <v>54</v>
      </c>
      <c r="B61" s="44" t="s">
        <v>65</v>
      </c>
      <c r="C61" s="45">
        <f>VLOOKUP($A61,'New Data'!$A$95:$AU$174,2+$C$4)</f>
        <v>26.907011117537433</v>
      </c>
      <c r="D61" s="37">
        <f t="shared" si="0"/>
        <v>26.912411117537435</v>
      </c>
      <c r="E61" s="37">
        <f t="shared" si="1"/>
        <v>23</v>
      </c>
      <c r="F61" s="37" t="str">
        <f t="shared" si="2"/>
        <v>Wodonga</v>
      </c>
      <c r="G61" s="46">
        <f t="shared" si="3"/>
        <v>14.47562313842295</v>
      </c>
      <c r="H61" s="36"/>
      <c r="I61" s="41"/>
      <c r="J61" s="36"/>
      <c r="K61" s="36"/>
      <c r="L61" s="36"/>
      <c r="M61" s="36"/>
      <c r="N61" s="36"/>
      <c r="O61" s="36"/>
      <c r="P61" s="36"/>
      <c r="R61" s="36"/>
    </row>
    <row r="62" spans="1:18" ht="12.75" customHeight="1" x14ac:dyDescent="0.35">
      <c r="A62" s="38">
        <v>55</v>
      </c>
      <c r="B62" s="44" t="s">
        <v>66</v>
      </c>
      <c r="C62" s="45">
        <f>VLOOKUP($A62,'New Data'!$A$95:$AU$174,2+$C$4)</f>
        <v>17.092866756393001</v>
      </c>
      <c r="D62" s="37">
        <f t="shared" si="0"/>
        <v>17.098366756393002</v>
      </c>
      <c r="E62" s="37">
        <f t="shared" si="1"/>
        <v>44</v>
      </c>
      <c r="F62" s="37" t="str">
        <f t="shared" si="2"/>
        <v>Colac-Otway</v>
      </c>
      <c r="G62" s="46">
        <f t="shared" si="3"/>
        <v>14.297579496915045</v>
      </c>
      <c r="H62" s="36"/>
      <c r="I62" s="41"/>
      <c r="J62" s="36"/>
      <c r="K62" s="36"/>
      <c r="L62" s="36"/>
      <c r="M62" s="36"/>
      <c r="N62" s="36"/>
      <c r="O62" s="36"/>
      <c r="P62" s="36"/>
      <c r="R62" s="36"/>
    </row>
    <row r="63" spans="1:18" ht="12.75" customHeight="1" x14ac:dyDescent="0.35">
      <c r="A63" s="38">
        <v>56</v>
      </c>
      <c r="B63" s="44" t="s">
        <v>67</v>
      </c>
      <c r="C63" s="45">
        <f>VLOOKUP($A63,'New Data'!$A$95:$AU$174,2+$C$4)</f>
        <v>14.602312543798179</v>
      </c>
      <c r="D63" s="37">
        <f t="shared" si="0"/>
        <v>14.607912543798179</v>
      </c>
      <c r="E63" s="37">
        <f t="shared" si="1"/>
        <v>53</v>
      </c>
      <c r="F63" s="37" t="str">
        <f t="shared" si="2"/>
        <v>Greater Shepparton</v>
      </c>
      <c r="G63" s="46">
        <f t="shared" si="3"/>
        <v>14.187852963363168</v>
      </c>
      <c r="H63" s="36"/>
      <c r="I63" s="41"/>
      <c r="J63" s="36"/>
      <c r="K63" s="36"/>
      <c r="L63" s="36"/>
      <c r="M63" s="36"/>
      <c r="N63" s="36"/>
      <c r="O63" s="36"/>
      <c r="P63" s="36"/>
      <c r="R63" s="36"/>
    </row>
    <row r="64" spans="1:18" ht="12.75" customHeight="1" x14ac:dyDescent="0.35">
      <c r="A64" s="38">
        <v>57</v>
      </c>
      <c r="B64" s="44" t="s">
        <v>68</v>
      </c>
      <c r="C64" s="45">
        <f>VLOOKUP($A64,'New Data'!$A$95:$AU$174,2+$C$4)</f>
        <v>29.31059165183958</v>
      </c>
      <c r="D64" s="37">
        <f t="shared" si="0"/>
        <v>29.316291651839581</v>
      </c>
      <c r="E64" s="37">
        <f t="shared" si="1"/>
        <v>21</v>
      </c>
      <c r="F64" s="37" t="str">
        <f t="shared" si="2"/>
        <v>Horsham</v>
      </c>
      <c r="G64" s="46">
        <f t="shared" si="3"/>
        <v>13.863725876329264</v>
      </c>
      <c r="H64" s="36"/>
      <c r="I64" s="41"/>
      <c r="J64" s="36"/>
      <c r="K64" s="36"/>
      <c r="L64" s="36"/>
      <c r="M64" s="36"/>
      <c r="N64" s="36"/>
      <c r="O64" s="36"/>
      <c r="P64" s="36"/>
      <c r="R64" s="36"/>
    </row>
    <row r="65" spans="1:18" ht="12.75" customHeight="1" x14ac:dyDescent="0.35">
      <c r="A65" s="38">
        <v>58</v>
      </c>
      <c r="B65" s="44" t="s">
        <v>69</v>
      </c>
      <c r="C65" s="45">
        <f>VLOOKUP($A65,'New Data'!$A$95:$AU$174,2+$C$4)</f>
        <v>11.985403124643632</v>
      </c>
      <c r="D65" s="37">
        <f t="shared" si="0"/>
        <v>11.991203124643633</v>
      </c>
      <c r="E65" s="37">
        <f t="shared" si="1"/>
        <v>67</v>
      </c>
      <c r="F65" s="37" t="str">
        <f t="shared" si="2"/>
        <v>Mitchell</v>
      </c>
      <c r="G65" s="46">
        <f t="shared" si="3"/>
        <v>13.766794760315278</v>
      </c>
      <c r="H65" s="36"/>
      <c r="I65" s="41"/>
      <c r="J65" s="36"/>
      <c r="K65" s="36"/>
      <c r="L65" s="36"/>
      <c r="M65" s="36"/>
      <c r="N65" s="36"/>
      <c r="O65" s="36"/>
      <c r="P65" s="36"/>
      <c r="R65" s="36"/>
    </row>
    <row r="66" spans="1:18" ht="12.75" customHeight="1" x14ac:dyDescent="0.35">
      <c r="A66" s="38">
        <v>59</v>
      </c>
      <c r="B66" s="44" t="s">
        <v>27</v>
      </c>
      <c r="C66" s="45">
        <f>VLOOKUP($A66,'New Data'!$A$95:$AU$174,2+$C$4)</f>
        <v>48.900699774812949</v>
      </c>
      <c r="D66" s="37">
        <f t="shared" si="0"/>
        <v>48.906599774812946</v>
      </c>
      <c r="E66" s="37">
        <f t="shared" si="1"/>
        <v>5</v>
      </c>
      <c r="F66" s="37" t="str">
        <f t="shared" si="2"/>
        <v>Wellington</v>
      </c>
      <c r="G66" s="46">
        <f t="shared" si="3"/>
        <v>13.227387494430417</v>
      </c>
      <c r="H66" s="36"/>
      <c r="I66" s="41"/>
      <c r="J66" s="36"/>
      <c r="K66" s="36"/>
      <c r="L66" s="36"/>
      <c r="M66" s="36"/>
      <c r="N66" s="36"/>
      <c r="O66" s="36"/>
      <c r="P66" s="36"/>
      <c r="R66" s="36"/>
    </row>
    <row r="67" spans="1:18" ht="12.75" customHeight="1" x14ac:dyDescent="0.35">
      <c r="A67" s="38">
        <v>60</v>
      </c>
      <c r="B67" s="44" t="s">
        <v>70</v>
      </c>
      <c r="C67" s="45">
        <f>VLOOKUP($A67,'New Data'!$A$95:$AU$174,2+$C$4)</f>
        <v>11.766765890386973</v>
      </c>
      <c r="D67" s="37">
        <f t="shared" si="0"/>
        <v>11.772765890386973</v>
      </c>
      <c r="E67" s="37">
        <f t="shared" si="1"/>
        <v>68</v>
      </c>
      <c r="F67" s="37" t="str">
        <f t="shared" si="2"/>
        <v>Benalla</v>
      </c>
      <c r="G67" s="46">
        <f t="shared" si="3"/>
        <v>13.140025692787669</v>
      </c>
      <c r="H67" s="36"/>
      <c r="I67" s="41"/>
      <c r="J67" s="36"/>
      <c r="K67" s="36"/>
      <c r="L67" s="36"/>
      <c r="M67" s="36"/>
      <c r="N67" s="36"/>
      <c r="O67" s="36"/>
      <c r="P67" s="36"/>
      <c r="R67" s="36"/>
    </row>
    <row r="68" spans="1:18" ht="12.75" customHeight="1" x14ac:dyDescent="0.35">
      <c r="A68" s="38">
        <v>61</v>
      </c>
      <c r="B68" s="44" t="s">
        <v>100</v>
      </c>
      <c r="C68" s="45">
        <f>VLOOKUP($A68,'New Data'!$A$95:$AU$174,2+$C$4)</f>
        <v>36.998123827392121</v>
      </c>
      <c r="D68" s="37">
        <f t="shared" si="0"/>
        <v>37.004223827392124</v>
      </c>
      <c r="E68" s="37">
        <f t="shared" si="1"/>
        <v>14</v>
      </c>
      <c r="F68" s="37" t="str">
        <f t="shared" si="2"/>
        <v>Towong</v>
      </c>
      <c r="G68" s="46">
        <f t="shared" si="3"/>
        <v>13.058568329718003</v>
      </c>
      <c r="H68" s="36"/>
      <c r="I68" s="41"/>
      <c r="J68" s="36"/>
      <c r="K68" s="36"/>
      <c r="L68" s="36"/>
      <c r="M68" s="36"/>
      <c r="N68" s="36"/>
      <c r="O68" s="36"/>
      <c r="P68" s="36"/>
      <c r="R68" s="36"/>
    </row>
    <row r="69" spans="1:18" ht="12.75" customHeight="1" x14ac:dyDescent="0.35">
      <c r="A69" s="38">
        <v>62</v>
      </c>
      <c r="B69" s="44" t="s">
        <v>71</v>
      </c>
      <c r="C69" s="45">
        <f>VLOOKUP($A69,'New Data'!$A$95:$AU$174,2+$C$4)</f>
        <v>15.606027516925092</v>
      </c>
      <c r="D69" s="37">
        <f t="shared" si="0"/>
        <v>15.612227516925092</v>
      </c>
      <c r="E69" s="37">
        <f t="shared" si="1"/>
        <v>49</v>
      </c>
      <c r="F69" s="37" t="str">
        <f t="shared" si="2"/>
        <v>East Gippsland</v>
      </c>
      <c r="G69" s="46">
        <f t="shared" si="3"/>
        <v>13.030029290191891</v>
      </c>
      <c r="H69" s="36"/>
      <c r="I69" s="41"/>
      <c r="J69" s="36"/>
      <c r="K69" s="36"/>
      <c r="L69" s="36"/>
      <c r="M69" s="36"/>
      <c r="N69" s="36"/>
      <c r="O69" s="36"/>
      <c r="P69" s="36"/>
      <c r="R69" s="36"/>
    </row>
    <row r="70" spans="1:18" ht="12.75" customHeight="1" x14ac:dyDescent="0.35">
      <c r="A70" s="38">
        <v>63</v>
      </c>
      <c r="B70" s="44" t="s">
        <v>72</v>
      </c>
      <c r="C70" s="45">
        <f>VLOOKUP($A70,'New Data'!$A$95:$AU$174,2+$C$4)</f>
        <v>14.711344368187323</v>
      </c>
      <c r="D70" s="37">
        <f t="shared" si="0"/>
        <v>14.717644368187322</v>
      </c>
      <c r="E70" s="37">
        <f t="shared" si="1"/>
        <v>52</v>
      </c>
      <c r="F70" s="37" t="str">
        <f t="shared" si="2"/>
        <v>Corangamite</v>
      </c>
      <c r="G70" s="46">
        <f t="shared" si="3"/>
        <v>12.623074981065388</v>
      </c>
      <c r="H70" s="36"/>
      <c r="I70" s="41"/>
      <c r="J70" s="36"/>
      <c r="K70" s="36"/>
      <c r="L70" s="36"/>
      <c r="M70" s="36"/>
      <c r="N70" s="36"/>
      <c r="O70" s="36"/>
      <c r="P70" s="36"/>
      <c r="R70" s="36"/>
    </row>
    <row r="71" spans="1:18" ht="12.75" customHeight="1" x14ac:dyDescent="0.35">
      <c r="A71" s="38">
        <v>64</v>
      </c>
      <c r="B71" s="44" t="s">
        <v>28</v>
      </c>
      <c r="C71" s="45">
        <f>VLOOKUP($A71,'New Data'!$A$95:$AU$174,2+$C$4)</f>
        <v>52.392338970520278</v>
      </c>
      <c r="D71" s="37">
        <f t="shared" si="0"/>
        <v>52.398738970520277</v>
      </c>
      <c r="E71" s="37">
        <f t="shared" si="1"/>
        <v>3</v>
      </c>
      <c r="F71" s="37" t="str">
        <f t="shared" si="2"/>
        <v>Mildura</v>
      </c>
      <c r="G71" s="46">
        <f t="shared" si="3"/>
        <v>12.437628412092751</v>
      </c>
      <c r="H71" s="36"/>
      <c r="I71" s="41"/>
      <c r="J71" s="36"/>
      <c r="K71" s="36"/>
      <c r="L71" s="36"/>
      <c r="M71" s="36"/>
      <c r="N71" s="36"/>
      <c r="O71" s="36"/>
      <c r="P71" s="36"/>
      <c r="R71" s="36"/>
    </row>
    <row r="72" spans="1:18" ht="12.75" customHeight="1" x14ac:dyDescent="0.35">
      <c r="A72" s="38">
        <v>65</v>
      </c>
      <c r="B72" s="44" t="s">
        <v>73</v>
      </c>
      <c r="C72" s="45">
        <f>VLOOKUP($A72,'New Data'!$A$95:$AU$174,2+$C$4)</f>
        <v>14.838255977496484</v>
      </c>
      <c r="D72" s="37">
        <f t="shared" si="0"/>
        <v>14.844755977496485</v>
      </c>
      <c r="E72" s="37">
        <f t="shared" si="1"/>
        <v>51</v>
      </c>
      <c r="F72" s="37" t="str">
        <f t="shared" si="2"/>
        <v>Latrobe</v>
      </c>
      <c r="G72" s="46">
        <f t="shared" si="3"/>
        <v>12.145698877199186</v>
      </c>
      <c r="H72" s="36"/>
      <c r="I72" s="41"/>
      <c r="J72" s="36"/>
      <c r="K72" s="36"/>
      <c r="L72" s="36"/>
      <c r="M72" s="36"/>
      <c r="N72" s="36"/>
      <c r="O72" s="36"/>
      <c r="P72" s="36"/>
      <c r="R72" s="36"/>
    </row>
    <row r="73" spans="1:18" ht="12.75" customHeight="1" x14ac:dyDescent="0.35">
      <c r="A73" s="38">
        <v>66</v>
      </c>
      <c r="B73" s="44" t="s">
        <v>74</v>
      </c>
      <c r="C73" s="45">
        <f>VLOOKUP($A73,'New Data'!$A$95:$AU$174,2+$C$4)</f>
        <v>31.767233661593551</v>
      </c>
      <c r="D73" s="37">
        <f t="shared" ref="D73:D87" si="4">C73+0.0001*A73</f>
        <v>31.773833661593549</v>
      </c>
      <c r="E73" s="37">
        <f t="shared" ref="E73:E86" si="5">RANK(D73,D$8:D$86)</f>
        <v>18</v>
      </c>
      <c r="F73" s="37" t="str">
        <f t="shared" ref="F73:F86" si="6">VLOOKUP(MATCH(A73,E$8:E$86,0),A$8:C$86,2)</f>
        <v>Ararat</v>
      </c>
      <c r="G73" s="46">
        <f t="shared" ref="G73:G86" si="7">VLOOKUP(MATCH(A73,E$8:E$86,0),A$8:C$86,3)</f>
        <v>12.129349893700347</v>
      </c>
      <c r="H73" s="36"/>
      <c r="I73" s="41"/>
      <c r="J73" s="36"/>
      <c r="K73" s="36"/>
      <c r="L73" s="36"/>
      <c r="M73" s="36"/>
      <c r="N73" s="36"/>
      <c r="O73" s="36"/>
      <c r="P73" s="36"/>
      <c r="R73" s="36"/>
    </row>
    <row r="74" spans="1:18" ht="12.75" customHeight="1" x14ac:dyDescent="0.35">
      <c r="A74" s="38">
        <v>67</v>
      </c>
      <c r="B74" s="44" t="s">
        <v>38</v>
      </c>
      <c r="C74" s="45">
        <f>VLOOKUP($A74,'New Data'!$A$95:$AU$174,2+$C$4)</f>
        <v>10.914240548017389</v>
      </c>
      <c r="D74" s="37">
        <f t="shared" si="4"/>
        <v>10.92094054801739</v>
      </c>
      <c r="E74" s="37">
        <f t="shared" si="5"/>
        <v>73</v>
      </c>
      <c r="F74" s="37" t="str">
        <f t="shared" si="6"/>
        <v>Northern Grampians</v>
      </c>
      <c r="G74" s="46">
        <f t="shared" si="7"/>
        <v>11.985403124643632</v>
      </c>
      <c r="H74" s="36"/>
      <c r="I74" s="41"/>
      <c r="J74" s="36"/>
      <c r="K74" s="36"/>
      <c r="L74" s="36"/>
      <c r="M74" s="36"/>
      <c r="N74" s="36"/>
      <c r="O74" s="36"/>
      <c r="P74" s="36"/>
      <c r="R74" s="36"/>
    </row>
    <row r="75" spans="1:18" ht="12.75" customHeight="1" x14ac:dyDescent="0.35">
      <c r="A75" s="38">
        <v>68</v>
      </c>
      <c r="B75" s="44" t="s">
        <v>75</v>
      </c>
      <c r="C75" s="45">
        <f>VLOOKUP($A75,'New Data'!$A$95:$AU$174,2+$C$4)</f>
        <v>13.058568329718003</v>
      </c>
      <c r="D75" s="37">
        <f t="shared" si="4"/>
        <v>13.065368329718003</v>
      </c>
      <c r="E75" s="37">
        <f t="shared" si="5"/>
        <v>61</v>
      </c>
      <c r="F75" s="37" t="str">
        <f t="shared" si="6"/>
        <v>Pyrenees</v>
      </c>
      <c r="G75" s="46">
        <f t="shared" si="7"/>
        <v>11.766765890386973</v>
      </c>
      <c r="H75" s="36"/>
      <c r="I75" s="41"/>
      <c r="J75" s="36"/>
      <c r="K75" s="36"/>
      <c r="L75" s="36"/>
      <c r="M75" s="36"/>
      <c r="N75" s="36"/>
      <c r="O75" s="36"/>
      <c r="P75" s="36"/>
      <c r="R75" s="36"/>
    </row>
    <row r="76" spans="1:18" ht="12.75" customHeight="1" x14ac:dyDescent="0.35">
      <c r="A76" s="38">
        <v>69</v>
      </c>
      <c r="B76" s="44" t="s">
        <v>39</v>
      </c>
      <c r="C76" s="45">
        <f>VLOOKUP($A76,'New Data'!$A$95:$AU$174,2+$C$4)</f>
        <v>15.954480028787332</v>
      </c>
      <c r="D76" s="37">
        <f t="shared" si="4"/>
        <v>15.961380028787332</v>
      </c>
      <c r="E76" s="37">
        <f t="shared" si="5"/>
        <v>47</v>
      </c>
      <c r="F76" s="37" t="str">
        <f t="shared" si="6"/>
        <v>West Wimmera</v>
      </c>
      <c r="G76" s="46">
        <f t="shared" si="7"/>
        <v>11.644782308223911</v>
      </c>
      <c r="H76" s="36"/>
      <c r="I76" s="41"/>
      <c r="J76" s="36"/>
      <c r="K76" s="36"/>
      <c r="L76" s="36"/>
      <c r="M76" s="36"/>
      <c r="N76" s="36"/>
      <c r="O76" s="36"/>
      <c r="P76" s="36"/>
      <c r="R76" s="36"/>
    </row>
    <row r="77" spans="1:18" ht="12.75" customHeight="1" x14ac:dyDescent="0.35">
      <c r="A77" s="38">
        <v>70</v>
      </c>
      <c r="B77" s="44" t="s">
        <v>29</v>
      </c>
      <c r="C77" s="45">
        <f>VLOOKUP($A77,'New Data'!$A$95:$AU$174,2+$C$4)</f>
        <v>18.176022799715003</v>
      </c>
      <c r="D77" s="37">
        <f t="shared" si="4"/>
        <v>18.183022799715005</v>
      </c>
      <c r="E77" s="37">
        <f t="shared" si="5"/>
        <v>41</v>
      </c>
      <c r="F77" s="37" t="str">
        <f t="shared" si="6"/>
        <v>Buloke</v>
      </c>
      <c r="G77" s="46">
        <f t="shared" si="7"/>
        <v>11.528268551236749</v>
      </c>
      <c r="H77" s="36"/>
      <c r="I77" s="41"/>
      <c r="J77" s="36"/>
      <c r="K77" s="36"/>
      <c r="L77" s="36"/>
      <c r="M77" s="36"/>
      <c r="N77" s="36"/>
      <c r="O77" s="36"/>
      <c r="P77" s="36"/>
      <c r="R77" s="36"/>
    </row>
    <row r="78" spans="1:18" ht="12.75" customHeight="1" x14ac:dyDescent="0.35">
      <c r="A78" s="38">
        <v>71</v>
      </c>
      <c r="B78" s="44" t="s">
        <v>76</v>
      </c>
      <c r="C78" s="45">
        <f>VLOOKUP($A78,'New Data'!$A$95:$AU$174,2+$C$4)</f>
        <v>13.227387494430417</v>
      </c>
      <c r="D78" s="37">
        <f t="shared" si="4"/>
        <v>13.234487494430416</v>
      </c>
      <c r="E78" s="37">
        <f t="shared" si="5"/>
        <v>59</v>
      </c>
      <c r="F78" s="37" t="str">
        <f t="shared" si="6"/>
        <v>Campaspe</v>
      </c>
      <c r="G78" s="46">
        <f t="shared" si="7"/>
        <v>11.417570878543927</v>
      </c>
      <c r="H78" s="36"/>
      <c r="I78" s="41"/>
      <c r="J78" s="36"/>
      <c r="K78" s="36"/>
      <c r="L78" s="36"/>
      <c r="M78" s="36"/>
      <c r="N78" s="36"/>
      <c r="O78" s="36"/>
      <c r="P78" s="36"/>
      <c r="R78" s="36"/>
    </row>
    <row r="79" spans="1:18" ht="12.75" customHeight="1" x14ac:dyDescent="0.35">
      <c r="A79" s="38">
        <v>72</v>
      </c>
      <c r="B79" s="44" t="s">
        <v>77</v>
      </c>
      <c r="C79" s="45">
        <f>VLOOKUP($A79,'New Data'!$A$95:$AU$174,2+$C$4)</f>
        <v>11.644782308223911</v>
      </c>
      <c r="D79" s="37">
        <f t="shared" si="4"/>
        <v>11.651982308223911</v>
      </c>
      <c r="E79" s="37">
        <f t="shared" si="5"/>
        <v>69</v>
      </c>
      <c r="F79" s="37" t="str">
        <f t="shared" si="6"/>
        <v>Hindmarsh</v>
      </c>
      <c r="G79" s="46">
        <f t="shared" si="7"/>
        <v>10.94654015274242</v>
      </c>
      <c r="H79" s="36"/>
      <c r="I79" s="41"/>
      <c r="J79" s="36"/>
      <c r="K79" s="36"/>
      <c r="L79" s="36"/>
      <c r="M79" s="36"/>
      <c r="N79" s="36"/>
      <c r="O79" s="36"/>
      <c r="P79" s="36"/>
      <c r="R79" s="36"/>
    </row>
    <row r="80" spans="1:18" ht="12.75" customHeight="1" x14ac:dyDescent="0.35">
      <c r="A80" s="38">
        <v>73</v>
      </c>
      <c r="B80" s="44" t="s">
        <v>30</v>
      </c>
      <c r="C80" s="45">
        <f>VLOOKUP($A80,'New Data'!$A$95:$AU$174,2+$C$4)</f>
        <v>40.34039119585195</v>
      </c>
      <c r="D80" s="37">
        <f t="shared" si="4"/>
        <v>40.347691195851951</v>
      </c>
      <c r="E80" s="37">
        <f t="shared" si="5"/>
        <v>9</v>
      </c>
      <c r="F80" s="37" t="str">
        <f t="shared" si="6"/>
        <v>Swan Hill</v>
      </c>
      <c r="G80" s="46">
        <f t="shared" si="7"/>
        <v>10.914240548017389</v>
      </c>
      <c r="H80" s="36"/>
      <c r="I80" s="41"/>
      <c r="J80" s="36"/>
      <c r="K80" s="36"/>
      <c r="L80" s="36"/>
      <c r="M80" s="36"/>
      <c r="N80" s="36"/>
      <c r="O80" s="36"/>
      <c r="P80" s="36"/>
      <c r="R80" s="36"/>
    </row>
    <row r="81" spans="1:18" ht="12.75" customHeight="1" x14ac:dyDescent="0.35">
      <c r="A81" s="38">
        <v>74</v>
      </c>
      <c r="B81" s="44" t="s">
        <v>31</v>
      </c>
      <c r="C81" s="45">
        <f>VLOOKUP($A81,'New Data'!$A$95:$AU$174,2+$C$4)</f>
        <v>22.920129160928816</v>
      </c>
      <c r="D81" s="37">
        <f t="shared" si="4"/>
        <v>22.927529160928817</v>
      </c>
      <c r="E81" s="37">
        <f t="shared" si="5"/>
        <v>28</v>
      </c>
      <c r="F81" s="37" t="str">
        <f t="shared" si="6"/>
        <v>Loddon</v>
      </c>
      <c r="G81" s="46">
        <f t="shared" si="7"/>
        <v>10.639441160666308</v>
      </c>
      <c r="H81" s="36"/>
      <c r="I81" s="41"/>
      <c r="J81" s="36"/>
      <c r="K81" s="36"/>
      <c r="L81" s="36"/>
      <c r="M81" s="36"/>
      <c r="N81" s="36"/>
      <c r="O81" s="36"/>
      <c r="P81" s="36"/>
      <c r="R81" s="36"/>
    </row>
    <row r="82" spans="1:18" ht="12.75" customHeight="1" x14ac:dyDescent="0.35">
      <c r="A82" s="38">
        <v>75</v>
      </c>
      <c r="B82" s="44" t="s">
        <v>40</v>
      </c>
      <c r="C82" s="45">
        <f>VLOOKUP($A82,'New Data'!$A$95:$AU$174,2+$C$4)</f>
        <v>14.47562313842295</v>
      </c>
      <c r="D82" s="37">
        <f t="shared" si="4"/>
        <v>14.48312313842295</v>
      </c>
      <c r="E82" s="37">
        <f t="shared" si="5"/>
        <v>54</v>
      </c>
      <c r="F82" s="37" t="str">
        <f t="shared" si="6"/>
        <v>Glenelg</v>
      </c>
      <c r="G82" s="46">
        <f t="shared" si="7"/>
        <v>10.502103049421661</v>
      </c>
      <c r="H82" s="36"/>
      <c r="I82" s="41"/>
      <c r="J82" s="36"/>
      <c r="K82" s="36"/>
      <c r="L82" s="36"/>
      <c r="M82" s="36"/>
      <c r="N82" s="36"/>
      <c r="O82" s="36"/>
      <c r="P82" s="36"/>
      <c r="R82" s="36"/>
    </row>
    <row r="83" spans="1:18" ht="12.75" customHeight="1" x14ac:dyDescent="0.35">
      <c r="A83" s="38">
        <v>76</v>
      </c>
      <c r="B83" s="44" t="s">
        <v>32</v>
      </c>
      <c r="C83" s="45">
        <f>VLOOKUP($A83,'New Data'!$A$95:$AU$174,2+$C$4)</f>
        <v>32.709690563862509</v>
      </c>
      <c r="D83" s="37">
        <f t="shared" si="4"/>
        <v>32.717290563862505</v>
      </c>
      <c r="E83" s="37">
        <f t="shared" si="5"/>
        <v>17</v>
      </c>
      <c r="F83" s="37" t="str">
        <f t="shared" si="6"/>
        <v>Moira</v>
      </c>
      <c r="G83" s="46">
        <f t="shared" si="7"/>
        <v>9.9254261363636367</v>
      </c>
      <c r="H83" s="36"/>
      <c r="I83" s="41"/>
      <c r="J83" s="36"/>
      <c r="K83" s="36"/>
      <c r="L83" s="36"/>
      <c r="M83" s="36"/>
      <c r="N83" s="36"/>
      <c r="O83" s="36"/>
      <c r="P83" s="36"/>
      <c r="R83" s="36"/>
    </row>
    <row r="84" spans="1:18" ht="12.75" customHeight="1" x14ac:dyDescent="0.35">
      <c r="A84" s="38">
        <v>77</v>
      </c>
      <c r="B84" s="44" t="s">
        <v>33</v>
      </c>
      <c r="C84" s="45">
        <f>VLOOKUP($A84,'New Data'!$A$95:$AU$174,2+$C$4)</f>
        <v>54.807947723529729</v>
      </c>
      <c r="D84" s="37">
        <f t="shared" si="4"/>
        <v>54.815647723529729</v>
      </c>
      <c r="E84" s="37">
        <f t="shared" si="5"/>
        <v>2</v>
      </c>
      <c r="F84" s="37" t="str">
        <f t="shared" si="6"/>
        <v>Yarriambiack</v>
      </c>
      <c r="G84" s="46">
        <f t="shared" si="7"/>
        <v>9.6189881324172397</v>
      </c>
      <c r="H84" s="36"/>
      <c r="I84" s="41"/>
      <c r="J84" s="36"/>
      <c r="K84" s="36"/>
      <c r="L84" s="36"/>
      <c r="M84" s="36"/>
      <c r="N84" s="36"/>
      <c r="O84" s="36"/>
      <c r="P84" s="36"/>
      <c r="R84" s="36"/>
    </row>
    <row r="85" spans="1:18" ht="12.75" customHeight="1" x14ac:dyDescent="0.35">
      <c r="A85" s="38">
        <v>78</v>
      </c>
      <c r="B85" s="44" t="s">
        <v>78</v>
      </c>
      <c r="C85" s="45">
        <f>VLOOKUP($A85,'New Data'!$A$95:$AU$174,2+$C$4)</f>
        <v>19.718309859154928</v>
      </c>
      <c r="D85" s="37">
        <f t="shared" si="4"/>
        <v>19.726109859154928</v>
      </c>
      <c r="E85" s="37">
        <f t="shared" si="5"/>
        <v>37</v>
      </c>
      <c r="F85" s="37" t="str">
        <f t="shared" si="6"/>
        <v>Central Goldfields</v>
      </c>
      <c r="G85" s="46">
        <f t="shared" si="7"/>
        <v>8.9578801661063867</v>
      </c>
      <c r="H85" s="36"/>
      <c r="I85" s="41"/>
      <c r="J85" s="36"/>
      <c r="K85" s="36"/>
      <c r="L85" s="36"/>
      <c r="M85" s="36"/>
      <c r="N85" s="36"/>
      <c r="O85" s="36"/>
      <c r="P85" s="36"/>
      <c r="R85" s="36"/>
    </row>
    <row r="86" spans="1:18" ht="12.75" customHeight="1" x14ac:dyDescent="0.35">
      <c r="A86" s="38">
        <v>79</v>
      </c>
      <c r="B86" s="44" t="s">
        <v>79</v>
      </c>
      <c r="C86" s="45">
        <f>VLOOKUP($A86,'New Data'!$A$95:$AU$174,2+$C$4)</f>
        <v>9.6189881324172397</v>
      </c>
      <c r="D86" s="37">
        <f t="shared" si="4"/>
        <v>9.6268881324172391</v>
      </c>
      <c r="E86" s="37">
        <f t="shared" si="5"/>
        <v>77</v>
      </c>
      <c r="F86" s="37" t="str">
        <f t="shared" si="6"/>
        <v>Gannawarra</v>
      </c>
      <c r="G86" s="46">
        <f t="shared" si="7"/>
        <v>8.9229211492216169</v>
      </c>
      <c r="H86" s="36"/>
      <c r="I86" s="41"/>
      <c r="J86" s="36"/>
      <c r="K86" s="36"/>
      <c r="L86" s="36"/>
      <c r="M86" s="36"/>
      <c r="N86" s="36"/>
      <c r="O86" s="36"/>
      <c r="P86" s="36"/>
      <c r="R86" s="36"/>
    </row>
    <row r="87" spans="1:18" ht="12.75" customHeight="1" x14ac:dyDescent="0.35">
      <c r="A87" s="38">
        <v>80</v>
      </c>
      <c r="B87" s="44" t="s">
        <v>86</v>
      </c>
      <c r="C87" s="45">
        <f>VLOOKUP($A87,'New Data'!$A$95:$AU$174,2+$C$4)</f>
        <v>28.497994007414558</v>
      </c>
      <c r="D87" s="37">
        <f t="shared" si="4"/>
        <v>28.505994007414557</v>
      </c>
      <c r="E87" s="37"/>
      <c r="F87" s="36"/>
      <c r="G87" s="43"/>
      <c r="H87" s="36"/>
      <c r="I87" s="41"/>
      <c r="J87" s="36"/>
      <c r="K87" s="36"/>
      <c r="L87" s="36"/>
      <c r="M87" s="36"/>
      <c r="N87" s="36"/>
      <c r="O87" s="36"/>
      <c r="P87" s="36"/>
      <c r="R87" s="36"/>
    </row>
    <row r="88" spans="1:18" ht="12.75" customHeight="1" x14ac:dyDescent="0.35">
      <c r="A88" s="36"/>
      <c r="B88" s="37"/>
      <c r="C88" s="37"/>
      <c r="D88" s="37"/>
      <c r="E88" s="37"/>
      <c r="F88" s="36"/>
      <c r="G88" s="43"/>
      <c r="H88" s="36"/>
      <c r="I88" s="41"/>
    </row>
    <row r="89" spans="1:18" ht="12.75" customHeight="1" x14ac:dyDescent="0.35">
      <c r="A89" s="36"/>
      <c r="B89" s="37"/>
      <c r="C89" s="37"/>
      <c r="D89" s="37"/>
      <c r="E89" s="37"/>
      <c r="F89" s="36"/>
      <c r="G89" s="43"/>
      <c r="H89" s="36"/>
      <c r="I89" s="41"/>
    </row>
  </sheetData>
  <sheetProtection sheet="1" objects="1" scenarios="1"/>
  <mergeCells count="3">
    <mergeCell ref="C2:I2"/>
    <mergeCell ref="B1:K1"/>
    <mergeCell ref="B3:K3"/>
  </mergeCells>
  <pageMargins left="0.70866141732283472" right="0.70866141732283472" top="0.74803149606299213" bottom="0.74803149606299213" header="0.31496062992125984" footer="0.31496062992125984"/>
  <pageSetup paperSize="9" scale="7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2</xdr:col>
                    <xdr:colOff>19050</xdr:colOff>
                    <xdr:row>2</xdr:row>
                    <xdr:rowOff>152400</xdr:rowOff>
                  </from>
                  <to>
                    <xdr:col>6</xdr:col>
                    <xdr:colOff>333375</xdr:colOff>
                    <xdr:row>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A9517269</value>
    </field>
    <field name="Objective-Title">
      <value order="0">Qualification by gender and age</value>
    </field>
    <field name="Objective-Description">
      <value order="0"/>
    </field>
    <field name="Objective-CreationStamp">
      <value order="0">2023-02-09T22:07:24Z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2023-02-09T22:40:27Z</value>
    </field>
    <field name="Objective-ModificationStamp">
      <value order="0">2023-07-25T04:47:28Z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vA12130085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Municipality Detail</vt:lpstr>
      <vt:lpstr>New Data</vt:lpstr>
      <vt:lpstr>Municipalities Compared</vt:lpstr>
      <vt:lpstr>'Municipalities Compared'!Print_Area</vt:lpstr>
      <vt:lpstr>'Municipality Detail'!Print_Area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2017-11-15T22:19:18Z</cp:lastPrinted>
  <dcterms:created xsi:type="dcterms:W3CDTF">2012-11-13T14:29:24Z</dcterms:created>
  <dcterms:modified xsi:type="dcterms:W3CDTF">2023-02-09T07:19:24Z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A9517269</vt:lpwstr>
  </property>
  <property fmtid="{D5CDD505-2E9C-101B-9397-08002B2CF9AE}" pid="4" name="Objective-Title">
    <vt:lpwstr>Qualification by gender and age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2023-02-09T22:07:24Z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2023-02-09T22:40:27Z</vt:filetime>
  </property>
  <property fmtid="{D5CDD505-2E9C-101B-9397-08002B2CF9AE}" pid="10" name="Objective-ModificationStamp">
    <vt:filetime>2023-07-25T04:47:28Z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vA12130085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